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<sst xmlns="http://schemas.openxmlformats.org/spreadsheetml/2006/main" count="172" uniqueCount="51">
  <si>
    <t>Produkt</t>
  </si>
  <si>
    <t>Licence typ</t>
  </si>
  <si>
    <t>Počet uživatelů/ procesorů</t>
  </si>
  <si>
    <t>Licence</t>
  </si>
  <si>
    <t>CSI</t>
  </si>
  <si>
    <t>Cena v CZK bez DPH</t>
  </si>
  <si>
    <t xml:space="preserve">WebLogic Suite </t>
  </si>
  <si>
    <t>CPU</t>
  </si>
  <si>
    <t>Perpetual</t>
  </si>
  <si>
    <t>Tuning Pack</t>
  </si>
  <si>
    <t>Diagnostics Pack</t>
  </si>
  <si>
    <t>NU+</t>
  </si>
  <si>
    <t>CELKEM</t>
  </si>
  <si>
    <t>Partitioning</t>
  </si>
  <si>
    <t xml:space="preserve">Change Management Pack </t>
  </si>
  <si>
    <t xml:space="preserve">Oracle Database Enterprise Edition </t>
  </si>
  <si>
    <t xml:space="preserve">OLAP </t>
  </si>
  <si>
    <t xml:space="preserve">Internet Application Server Enterprise Edition </t>
  </si>
  <si>
    <t xml:space="preserve">Real Application Clusters </t>
  </si>
  <si>
    <t xml:space="preserve">Discoverer Desktop Edition </t>
  </si>
  <si>
    <t>Internet Developer Suite</t>
  </si>
  <si>
    <t xml:space="preserve">Internet Application Server Standard Edition </t>
  </si>
  <si>
    <t xml:space="preserve">Internet Application Server Standard Edition One </t>
  </si>
  <si>
    <t>Advanced Security</t>
  </si>
  <si>
    <t xml:space="preserve">Database Vault </t>
  </si>
  <si>
    <t>Oracle Database Enterprise Edition</t>
  </si>
  <si>
    <t xml:space="preserve">Diagnostics Pack </t>
  </si>
  <si>
    <t>Oracle Active Data Guard</t>
  </si>
  <si>
    <t>Real Application Clusters</t>
  </si>
  <si>
    <t>WebLogic Server Enterprise Edition</t>
  </si>
  <si>
    <r>
      <t>A.</t>
    </r>
    <r>
      <rPr>
        <b/>
        <sz val="12"/>
        <color rgb="FFFF0000"/>
        <rFont val="Times New Roman"/>
        <family val="1"/>
      </rPr>
      <t xml:space="preserve">    </t>
    </r>
    <r>
      <rPr>
        <b/>
        <sz val="12"/>
        <color rgb="FFFF0000"/>
        <rFont val="Arial"/>
        <family val="2"/>
      </rPr>
      <t>Přehled produktů + cena aktualizace a základní technické podpory programového vybavení Oracle</t>
    </r>
  </si>
  <si>
    <r>
      <t>B.</t>
    </r>
    <r>
      <rPr>
        <b/>
        <sz val="12"/>
        <color rgb="FFFF0000"/>
        <rFont val="Times New Roman"/>
        <family val="1"/>
      </rPr>
      <t xml:space="preserve">     </t>
    </r>
    <r>
      <rPr>
        <b/>
        <sz val="12"/>
        <color rgb="FFFF0000"/>
        <rFont val="Arial"/>
        <family val="2"/>
      </rPr>
      <t>Cena rozšířené technické podpory</t>
    </r>
  </si>
  <si>
    <t>Cena/MD</t>
  </si>
  <si>
    <r>
      <t>Počet MD</t>
    </r>
    <r>
      <rPr>
        <b/>
        <vertAlign val="superscript"/>
        <sz val="9"/>
        <color theme="1"/>
        <rFont val="Arial"/>
        <family val="2"/>
      </rPr>
      <t>*)</t>
    </r>
  </si>
  <si>
    <t>Služba technické podpory „On-Site Support“ programového vybavení Oracle pro zabezpečení statistického zpracování centrálních systémů</t>
  </si>
  <si>
    <t>PŘEDMĚT HODNOCENÍ:</t>
  </si>
  <si>
    <t>Pozn.:</t>
  </si>
  <si>
    <t>vyplní uchazeč</t>
  </si>
  <si>
    <t>automaticky se dopočítá</t>
  </si>
  <si>
    <t>celková nabídková cena, která je předmětem hodnocení</t>
  </si>
  <si>
    <t>Příloha č. 2 k Zadávací dokumentaci  - Přehled produktů + formulář ke zpracování celkové nabídkové ceny</t>
  </si>
  <si>
    <t>Jeden MD = 8 hodin</t>
  </si>
  <si>
    <t>Kontrakt č. 3788496 (Support od 31.12.2015 do 30.12.2019)</t>
  </si>
  <si>
    <t xml:space="preserve">Kontrakt č. 2088598 (Support od 31.12.2015 do 30.12.2019) </t>
  </si>
  <si>
    <t>Kontrakt č. 2088598 (Support od 31.12.2015 do 30.12.2019) ROS</t>
  </si>
  <si>
    <t>Support od 31.12.2015 do 30.12.2019 - 48 měsíců</t>
  </si>
  <si>
    <r>
      <t>*)</t>
    </r>
    <r>
      <rPr>
        <b/>
        <sz val="9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Počet uvedených MD je pouze indikativní pro porovnání ceny. Celkově může být vyčerpán počet MD až do ceny 7,2 mil. Kč bez DPH.</t>
    </r>
  </si>
  <si>
    <t>Celková nabídková cena (A + B)</t>
  </si>
  <si>
    <t>Kontrakt č. 6476897 (Support od 31.12.2015 do 30.12.2019)</t>
  </si>
  <si>
    <t>Oracle Database Standard Edition 2 (od 1. 9. 2016)</t>
  </si>
  <si>
    <t>Oracle Database Standard Edition (do 31. 8. 2016)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</si>
</sst>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/>
      <bottom style="thick"/>
    </border>
    <border>
      <left/>
      <right style="thick"/>
      <top style="thick"/>
      <bottom style="medium"/>
    </border>
    <border>
      <left/>
      <right style="thick"/>
      <top/>
      <bottom style="thick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/>
    <xf numFmtId="0" fontId="4" fillId="0" borderId="6" xfId="0" applyFont="1" applyBorder="1"/>
    <xf numFmtId="0" fontId="4" fillId="0" borderId="4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3" xfId="0" applyBorder="1"/>
    <xf numFmtId="0" fontId="0" fillId="2" borderId="0" xfId="0" applyFill="1"/>
    <xf numFmtId="0" fontId="4" fillId="0" borderId="5" xfId="0" applyFont="1" applyBorder="1"/>
    <xf numFmtId="0" fontId="0" fillId="0" borderId="7" xfId="0" applyBorder="1"/>
    <xf numFmtId="0" fontId="4" fillId="0" borderId="7" xfId="0" applyFont="1" applyBorder="1"/>
    <xf numFmtId="0" fontId="6" fillId="0" borderId="0" xfId="0" applyFont="1" applyAlignment="1">
      <alignment horizontal="left" indent="5"/>
    </xf>
    <xf numFmtId="0" fontId="8" fillId="0" borderId="0" xfId="0" applyFont="1"/>
    <xf numFmtId="0" fontId="0" fillId="3" borderId="2" xfId="0" applyFill="1" applyBorder="1"/>
    <xf numFmtId="0" fontId="0" fillId="3" borderId="7" xfId="0" applyFill="1" applyBorder="1"/>
    <xf numFmtId="0" fontId="6" fillId="0" borderId="0" xfId="0" applyFont="1" applyAlignment="1">
      <alignment horizontal="left" indent="1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0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 wrapText="1"/>
    </xf>
    <xf numFmtId="0" fontId="0" fillId="4" borderId="11" xfId="0" applyFill="1" applyBorder="1"/>
    <xf numFmtId="0" fontId="0" fillId="3" borderId="0" xfId="0" applyFill="1"/>
    <xf numFmtId="0" fontId="0" fillId="4" borderId="0" xfId="0" applyFill="1"/>
    <xf numFmtId="0" fontId="9" fillId="0" borderId="0" xfId="0" applyFont="1" applyAlignment="1">
      <alignment/>
    </xf>
    <xf numFmtId="0" fontId="11" fillId="0" borderId="0" xfId="0" applyFont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2" borderId="13" xfId="0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0" fillId="2" borderId="15" xfId="0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2" borderId="2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" xfId="0" applyFont="1" applyBorder="1"/>
    <xf numFmtId="0" fontId="3" fillId="0" borderId="1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0" fontId="2" fillId="0" borderId="5" xfId="0" applyFont="1" applyBorder="1"/>
    <xf numFmtId="0" fontId="3" fillId="0" borderId="1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130" zoomScaleNormal="130" workbookViewId="0" topLeftCell="A26">
      <selection activeCell="H71" sqref="H71"/>
    </sheetView>
  </sheetViews>
  <sheetFormatPr defaultColWidth="9.140625" defaultRowHeight="15"/>
  <cols>
    <col min="1" max="1" width="55.8515625" style="0" customWidth="1"/>
    <col min="2" max="2" width="12.8515625" style="0" customWidth="1"/>
    <col min="3" max="3" width="12.7109375" style="0" customWidth="1"/>
    <col min="4" max="4" width="14.421875" style="0" customWidth="1"/>
    <col min="5" max="5" width="12.7109375" style="0" customWidth="1"/>
    <col min="6" max="6" width="11.421875" style="0" customWidth="1"/>
  </cols>
  <sheetData>
    <row r="1" s="35" customFormat="1" ht="18.75" customHeight="1">
      <c r="A1" s="35" t="s">
        <v>40</v>
      </c>
    </row>
    <row r="3" spans="1:5" ht="15.75">
      <c r="A3" s="20" t="s">
        <v>30</v>
      </c>
      <c r="B3" s="21"/>
      <c r="C3" s="21"/>
      <c r="D3" s="21"/>
      <c r="E3" s="21"/>
    </row>
    <row r="4" ht="15.75" thickBot="1"/>
    <row r="5" spans="1:6" ht="15">
      <c r="A5" s="59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1"/>
    </row>
    <row r="6" spans="1:6" ht="25.5" thickBot="1">
      <c r="A6" s="60"/>
      <c r="B6" s="55"/>
      <c r="C6" s="55"/>
      <c r="D6" s="55"/>
      <c r="E6" s="55"/>
      <c r="F6" s="2" t="s">
        <v>5</v>
      </c>
    </row>
    <row r="7" spans="1:6" ht="15.75" thickBot="1">
      <c r="A7" s="56" t="s">
        <v>42</v>
      </c>
      <c r="B7" s="57"/>
      <c r="C7" s="57"/>
      <c r="D7" s="58"/>
      <c r="E7" s="12"/>
      <c r="F7" s="3"/>
    </row>
    <row r="8" spans="1:6" ht="15.75" thickBot="1">
      <c r="A8" s="4" t="s">
        <v>6</v>
      </c>
      <c r="B8" s="5" t="s">
        <v>7</v>
      </c>
      <c r="C8" s="6">
        <v>3</v>
      </c>
      <c r="D8" s="7" t="s">
        <v>8</v>
      </c>
      <c r="E8" s="11">
        <v>16474475</v>
      </c>
      <c r="F8" s="8">
        <v>0</v>
      </c>
    </row>
    <row r="9" spans="1:6" ht="15.75" thickBot="1">
      <c r="A9" s="4" t="s">
        <v>9</v>
      </c>
      <c r="B9" s="5" t="s">
        <v>7</v>
      </c>
      <c r="C9" s="6">
        <v>10</v>
      </c>
      <c r="D9" s="7" t="s">
        <v>8</v>
      </c>
      <c r="E9" s="6">
        <v>16474475</v>
      </c>
      <c r="F9" s="9">
        <v>0</v>
      </c>
    </row>
    <row r="10" spans="1:6" ht="15.75" thickBot="1">
      <c r="A10" s="4" t="s">
        <v>10</v>
      </c>
      <c r="B10" s="5" t="s">
        <v>11</v>
      </c>
      <c r="C10" s="6">
        <v>300</v>
      </c>
      <c r="D10" s="7" t="s">
        <v>8</v>
      </c>
      <c r="E10" s="6">
        <v>16474475</v>
      </c>
      <c r="F10" s="9">
        <v>0</v>
      </c>
    </row>
    <row r="11" spans="1:6" ht="15.75" thickBot="1">
      <c r="A11" s="4" t="s">
        <v>9</v>
      </c>
      <c r="B11" s="5" t="s">
        <v>11</v>
      </c>
      <c r="C11" s="6">
        <v>300</v>
      </c>
      <c r="D11" s="7" t="s">
        <v>8</v>
      </c>
      <c r="E11" s="6">
        <v>16474475</v>
      </c>
      <c r="F11" s="9">
        <v>0</v>
      </c>
    </row>
    <row r="12" spans="1:6" ht="15.75" thickBot="1">
      <c r="A12" s="4" t="s">
        <v>10</v>
      </c>
      <c r="B12" s="5" t="s">
        <v>7</v>
      </c>
      <c r="C12" s="6">
        <v>10</v>
      </c>
      <c r="D12" s="7" t="s">
        <v>8</v>
      </c>
      <c r="E12" s="6">
        <v>16474475</v>
      </c>
      <c r="F12" s="9">
        <v>0</v>
      </c>
    </row>
    <row r="13" spans="5:6" ht="15.75" thickBot="1">
      <c r="E13" s="10" t="s">
        <v>12</v>
      </c>
      <c r="F13" s="23">
        <f>SUM(F8:F12)</f>
        <v>0</v>
      </c>
    </row>
    <row r="14" ht="15.75" thickBot="1"/>
    <row r="15" spans="1:6" ht="15">
      <c r="A15" s="59" t="s">
        <v>0</v>
      </c>
      <c r="B15" s="54" t="s">
        <v>1</v>
      </c>
      <c r="C15" s="54" t="s">
        <v>2</v>
      </c>
      <c r="D15" s="54" t="s">
        <v>3</v>
      </c>
      <c r="E15" s="54" t="s">
        <v>4</v>
      </c>
      <c r="F15" s="1"/>
    </row>
    <row r="16" spans="1:6" ht="25.5" thickBot="1">
      <c r="A16" s="60"/>
      <c r="B16" s="55"/>
      <c r="C16" s="55"/>
      <c r="D16" s="55"/>
      <c r="E16" s="55"/>
      <c r="F16" s="2" t="s">
        <v>5</v>
      </c>
    </row>
    <row r="17" spans="1:6" ht="15.75" thickBot="1">
      <c r="A17" s="56" t="s">
        <v>43</v>
      </c>
      <c r="B17" s="57"/>
      <c r="C17" s="58"/>
      <c r="F17" s="5"/>
    </row>
    <row r="18" spans="1:6" ht="15.75" thickBot="1">
      <c r="A18" s="4" t="s">
        <v>13</v>
      </c>
      <c r="B18" s="5" t="s">
        <v>7</v>
      </c>
      <c r="C18" s="6">
        <v>8</v>
      </c>
      <c r="D18" s="13" t="s">
        <v>8</v>
      </c>
      <c r="E18" s="14">
        <v>15297986</v>
      </c>
      <c r="F18" s="9">
        <v>0</v>
      </c>
    </row>
    <row r="19" spans="1:6" ht="15.75" thickBot="1">
      <c r="A19" s="4" t="s">
        <v>10</v>
      </c>
      <c r="B19" s="5" t="s">
        <v>11</v>
      </c>
      <c r="C19" s="6">
        <v>150</v>
      </c>
      <c r="D19" s="7" t="s">
        <v>8</v>
      </c>
      <c r="E19" s="6">
        <v>14283804</v>
      </c>
      <c r="F19" s="9">
        <v>0</v>
      </c>
    </row>
    <row r="20" spans="1:6" ht="15.75" thickBot="1">
      <c r="A20" s="4" t="s">
        <v>9</v>
      </c>
      <c r="B20" s="5" t="s">
        <v>11</v>
      </c>
      <c r="C20" s="6">
        <v>150</v>
      </c>
      <c r="D20" s="7" t="s">
        <v>8</v>
      </c>
      <c r="E20" s="6">
        <v>14283804</v>
      </c>
      <c r="F20" s="9">
        <v>0</v>
      </c>
    </row>
    <row r="21" spans="1:6" ht="15.75" thickBot="1">
      <c r="A21" s="4" t="s">
        <v>14</v>
      </c>
      <c r="B21" s="5" t="s">
        <v>11</v>
      </c>
      <c r="C21" s="6">
        <v>150</v>
      </c>
      <c r="D21" s="7" t="s">
        <v>8</v>
      </c>
      <c r="E21" s="6">
        <v>14283804</v>
      </c>
      <c r="F21" s="9">
        <v>0</v>
      </c>
    </row>
    <row r="22" spans="1:6" ht="15.75" thickBot="1">
      <c r="A22" s="4" t="s">
        <v>13</v>
      </c>
      <c r="B22" s="5" t="s">
        <v>11</v>
      </c>
      <c r="C22" s="6">
        <v>150</v>
      </c>
      <c r="D22" s="7" t="s">
        <v>8</v>
      </c>
      <c r="E22" s="6">
        <v>14283804</v>
      </c>
      <c r="F22" s="9">
        <v>0</v>
      </c>
    </row>
    <row r="23" spans="1:6" ht="15.75" thickBot="1">
      <c r="A23" s="4" t="s">
        <v>15</v>
      </c>
      <c r="B23" s="5" t="s">
        <v>11</v>
      </c>
      <c r="C23" s="6">
        <v>400</v>
      </c>
      <c r="D23" s="7" t="s">
        <v>8</v>
      </c>
      <c r="E23" s="6">
        <v>14283804</v>
      </c>
      <c r="F23" s="9">
        <v>0</v>
      </c>
    </row>
    <row r="24" spans="1:6" ht="15.75" thickBot="1">
      <c r="A24" s="4" t="s">
        <v>15</v>
      </c>
      <c r="B24" s="5" t="s">
        <v>7</v>
      </c>
      <c r="C24" s="6">
        <v>4</v>
      </c>
      <c r="D24" s="7" t="s">
        <v>8</v>
      </c>
      <c r="E24" s="6">
        <v>14283804</v>
      </c>
      <c r="F24" s="9">
        <v>0</v>
      </c>
    </row>
    <row r="25" spans="1:6" ht="15.75" thickBot="1">
      <c r="A25" s="4" t="s">
        <v>16</v>
      </c>
      <c r="B25" s="5" t="s">
        <v>11</v>
      </c>
      <c r="C25" s="6">
        <v>150</v>
      </c>
      <c r="D25" s="7" t="s">
        <v>8</v>
      </c>
      <c r="E25" s="6">
        <v>14283804</v>
      </c>
      <c r="F25" s="9">
        <v>0</v>
      </c>
    </row>
    <row r="26" spans="1:6" ht="15.75" thickBot="1">
      <c r="A26" s="4" t="s">
        <v>17</v>
      </c>
      <c r="B26" s="5" t="s">
        <v>11</v>
      </c>
      <c r="C26" s="6">
        <v>860</v>
      </c>
      <c r="D26" s="7" t="s">
        <v>8</v>
      </c>
      <c r="E26" s="6">
        <v>14283804</v>
      </c>
      <c r="F26" s="9">
        <v>0</v>
      </c>
    </row>
    <row r="27" spans="1:6" ht="15.75" thickBot="1">
      <c r="A27" s="4" t="s">
        <v>17</v>
      </c>
      <c r="B27" s="5" t="s">
        <v>11</v>
      </c>
      <c r="C27" s="6">
        <v>480</v>
      </c>
      <c r="D27" s="7" t="s">
        <v>8</v>
      </c>
      <c r="E27" s="6">
        <v>14283804</v>
      </c>
      <c r="F27" s="9">
        <v>0</v>
      </c>
    </row>
    <row r="28" spans="1:6" ht="15.75" thickBot="1">
      <c r="A28" s="4" t="s">
        <v>17</v>
      </c>
      <c r="B28" s="5" t="s">
        <v>11</v>
      </c>
      <c r="C28" s="6">
        <v>336</v>
      </c>
      <c r="D28" s="7" t="s">
        <v>8</v>
      </c>
      <c r="E28" s="6">
        <v>14283804</v>
      </c>
      <c r="F28" s="9">
        <v>0</v>
      </c>
    </row>
    <row r="29" spans="1:6" ht="15.75" thickBot="1">
      <c r="A29" s="4" t="s">
        <v>18</v>
      </c>
      <c r="B29" s="5" t="s">
        <v>11</v>
      </c>
      <c r="C29" s="6">
        <v>150</v>
      </c>
      <c r="D29" s="7" t="s">
        <v>8</v>
      </c>
      <c r="E29" s="6">
        <v>14283804</v>
      </c>
      <c r="F29" s="9">
        <v>0</v>
      </c>
    </row>
    <row r="30" spans="1:6" ht="15.75" thickBot="1">
      <c r="A30" s="4" t="s">
        <v>15</v>
      </c>
      <c r="B30" s="5" t="s">
        <v>11</v>
      </c>
      <c r="C30" s="6">
        <v>280</v>
      </c>
      <c r="D30" s="7" t="s">
        <v>8</v>
      </c>
      <c r="E30" s="6">
        <v>14283804</v>
      </c>
      <c r="F30" s="9">
        <v>0</v>
      </c>
    </row>
    <row r="31" spans="1:6" ht="15">
      <c r="A31" s="43" t="s">
        <v>15</v>
      </c>
      <c r="B31" s="44" t="s">
        <v>11</v>
      </c>
      <c r="C31" s="45">
        <v>142</v>
      </c>
      <c r="D31" s="46" t="s">
        <v>8</v>
      </c>
      <c r="E31" s="45">
        <v>14283804</v>
      </c>
      <c r="F31" s="47">
        <v>0</v>
      </c>
    </row>
    <row r="32" spans="1:6" ht="15.75" thickBot="1">
      <c r="A32" s="38" t="s">
        <v>15</v>
      </c>
      <c r="B32" s="39" t="s">
        <v>11</v>
      </c>
      <c r="C32" s="40">
        <v>768</v>
      </c>
      <c r="D32" s="41" t="s">
        <v>8</v>
      </c>
      <c r="E32" s="40">
        <v>14283804</v>
      </c>
      <c r="F32" s="42">
        <v>0</v>
      </c>
    </row>
    <row r="33" spans="1:6" ht="15.75" thickBot="1">
      <c r="A33" s="4" t="s">
        <v>19</v>
      </c>
      <c r="B33" s="5" t="s">
        <v>11</v>
      </c>
      <c r="C33" s="6">
        <v>180</v>
      </c>
      <c r="D33" s="7" t="s">
        <v>8</v>
      </c>
      <c r="E33" s="6">
        <v>14283804</v>
      </c>
      <c r="F33" s="9">
        <v>0</v>
      </c>
    </row>
    <row r="34" spans="1:6" ht="15.75" thickBot="1">
      <c r="A34" s="4" t="s">
        <v>15</v>
      </c>
      <c r="B34" s="5" t="s">
        <v>7</v>
      </c>
      <c r="C34" s="6">
        <v>4</v>
      </c>
      <c r="D34" s="7" t="s">
        <v>8</v>
      </c>
      <c r="E34" s="6">
        <v>14283804</v>
      </c>
      <c r="F34" s="9">
        <v>0</v>
      </c>
    </row>
    <row r="35" spans="1:6" ht="15.75" thickBot="1">
      <c r="A35" s="4" t="s">
        <v>20</v>
      </c>
      <c r="B35" s="5" t="s">
        <v>11</v>
      </c>
      <c r="C35" s="6">
        <v>4</v>
      </c>
      <c r="D35" s="7" t="s">
        <v>8</v>
      </c>
      <c r="E35" s="6">
        <v>14283804</v>
      </c>
      <c r="F35" s="9">
        <v>0</v>
      </c>
    </row>
    <row r="36" spans="1:6" ht="15.75" thickBot="1">
      <c r="A36" s="4" t="s">
        <v>21</v>
      </c>
      <c r="B36" s="5" t="s">
        <v>7</v>
      </c>
      <c r="C36" s="6">
        <v>4</v>
      </c>
      <c r="D36" s="7" t="s">
        <v>8</v>
      </c>
      <c r="E36" s="6">
        <v>14630935</v>
      </c>
      <c r="F36" s="9">
        <v>0</v>
      </c>
    </row>
    <row r="37" spans="1:6" ht="15.75" thickBot="1">
      <c r="A37" s="4" t="s">
        <v>17</v>
      </c>
      <c r="B37" s="5" t="s">
        <v>7</v>
      </c>
      <c r="C37" s="6">
        <v>1</v>
      </c>
      <c r="D37" s="7" t="s">
        <v>8</v>
      </c>
      <c r="E37" s="6">
        <v>15461244</v>
      </c>
      <c r="F37" s="9">
        <v>0</v>
      </c>
    </row>
    <row r="38" spans="1:6" ht="15.75" thickBot="1">
      <c r="A38" s="4" t="s">
        <v>22</v>
      </c>
      <c r="B38" s="5" t="s">
        <v>7</v>
      </c>
      <c r="C38" s="6">
        <v>4</v>
      </c>
      <c r="D38" s="7" t="s">
        <v>8</v>
      </c>
      <c r="E38" s="6">
        <v>15461244</v>
      </c>
      <c r="F38" s="9">
        <v>0</v>
      </c>
    </row>
    <row r="39" spans="1:6" ht="15.75" thickBot="1">
      <c r="A39" s="4" t="s">
        <v>21</v>
      </c>
      <c r="B39" s="5" t="s">
        <v>7</v>
      </c>
      <c r="C39" s="6">
        <v>4</v>
      </c>
      <c r="D39" s="7" t="s">
        <v>8</v>
      </c>
      <c r="E39" s="6">
        <v>15461244</v>
      </c>
      <c r="F39" s="9">
        <v>0</v>
      </c>
    </row>
    <row r="40" spans="1:6" ht="15.75" thickBot="1">
      <c r="A40" s="4" t="s">
        <v>23</v>
      </c>
      <c r="B40" s="5" t="s">
        <v>11</v>
      </c>
      <c r="C40" s="6">
        <v>25</v>
      </c>
      <c r="D40" s="7" t="s">
        <v>8</v>
      </c>
      <c r="E40" s="6">
        <v>15461244</v>
      </c>
      <c r="F40" s="9">
        <v>0</v>
      </c>
    </row>
    <row r="41" spans="1:6" ht="15.75" thickBot="1">
      <c r="A41" s="4" t="s">
        <v>24</v>
      </c>
      <c r="B41" s="5" t="s">
        <v>11</v>
      </c>
      <c r="C41" s="6">
        <v>25</v>
      </c>
      <c r="D41" s="7" t="s">
        <v>8</v>
      </c>
      <c r="E41" s="6">
        <v>15461244</v>
      </c>
      <c r="F41" s="9">
        <v>0</v>
      </c>
    </row>
    <row r="42" spans="1:6" ht="15.75" thickBot="1">
      <c r="A42" s="4" t="s">
        <v>9</v>
      </c>
      <c r="B42" s="5" t="s">
        <v>11</v>
      </c>
      <c r="C42" s="6">
        <v>350</v>
      </c>
      <c r="D42" s="7" t="s">
        <v>8</v>
      </c>
      <c r="E42" s="6">
        <v>16189287</v>
      </c>
      <c r="F42" s="9">
        <v>0</v>
      </c>
    </row>
    <row r="43" spans="1:6" ht="15.75" thickBot="1">
      <c r="A43" s="4" t="s">
        <v>25</v>
      </c>
      <c r="B43" s="5" t="s">
        <v>11</v>
      </c>
      <c r="C43" s="6">
        <v>35</v>
      </c>
      <c r="D43" s="7" t="s">
        <v>8</v>
      </c>
      <c r="E43" s="6">
        <v>16189287</v>
      </c>
      <c r="F43" s="9">
        <v>0</v>
      </c>
    </row>
    <row r="44" spans="1:6" ht="15.75" thickBot="1">
      <c r="A44" s="4" t="s">
        <v>26</v>
      </c>
      <c r="B44" s="5" t="s">
        <v>11</v>
      </c>
      <c r="C44" s="6">
        <v>350</v>
      </c>
      <c r="D44" s="7" t="s">
        <v>8</v>
      </c>
      <c r="E44" s="6">
        <v>16189287</v>
      </c>
      <c r="F44" s="9">
        <v>0</v>
      </c>
    </row>
    <row r="45" spans="1:6" ht="15.75" thickBot="1">
      <c r="A45" s="4" t="s">
        <v>13</v>
      </c>
      <c r="B45" s="5" t="s">
        <v>11</v>
      </c>
      <c r="C45" s="6">
        <v>200</v>
      </c>
      <c r="D45" s="7" t="s">
        <v>8</v>
      </c>
      <c r="E45" s="6">
        <v>16189287</v>
      </c>
      <c r="F45" s="9">
        <v>0</v>
      </c>
    </row>
    <row r="46" spans="4:6" ht="15.75" thickBot="1">
      <c r="D46" s="15"/>
      <c r="E46" s="5" t="s">
        <v>12</v>
      </c>
      <c r="F46" s="22">
        <f>SUM(F18:F45)</f>
        <v>0</v>
      </c>
    </row>
    <row r="48" ht="15.75" thickBot="1"/>
    <row r="49" spans="1:6" ht="15">
      <c r="A49" s="59" t="s">
        <v>0</v>
      </c>
      <c r="B49" s="54" t="s">
        <v>1</v>
      </c>
      <c r="C49" s="54" t="s">
        <v>2</v>
      </c>
      <c r="D49" s="54" t="s">
        <v>3</v>
      </c>
      <c r="E49" s="54" t="s">
        <v>4</v>
      </c>
      <c r="F49" s="1"/>
    </row>
    <row r="50" spans="1:6" ht="25.5" thickBot="1">
      <c r="A50" s="60"/>
      <c r="B50" s="55"/>
      <c r="C50" s="55"/>
      <c r="D50" s="55"/>
      <c r="E50" s="55"/>
      <c r="F50" s="2" t="s">
        <v>5</v>
      </c>
    </row>
    <row r="51" spans="1:6" ht="15.75" thickBot="1">
      <c r="A51" s="56" t="s">
        <v>44</v>
      </c>
      <c r="B51" s="57"/>
      <c r="C51" s="58"/>
      <c r="F51" s="5"/>
    </row>
    <row r="52" spans="1:6" ht="15.75" thickBot="1">
      <c r="A52" s="19" t="s">
        <v>15</v>
      </c>
      <c r="B52" s="17" t="s">
        <v>7</v>
      </c>
      <c r="C52" s="14">
        <v>24</v>
      </c>
      <c r="D52" s="13" t="s">
        <v>8</v>
      </c>
      <c r="E52" s="14">
        <v>17909040</v>
      </c>
      <c r="F52" s="9">
        <v>0</v>
      </c>
    </row>
    <row r="53" spans="1:6" ht="15.75" thickBot="1">
      <c r="A53" s="4" t="s">
        <v>27</v>
      </c>
      <c r="B53" s="5" t="s">
        <v>7</v>
      </c>
      <c r="C53" s="6">
        <v>16</v>
      </c>
      <c r="D53" s="7" t="s">
        <v>8</v>
      </c>
      <c r="E53" s="6">
        <v>17909040</v>
      </c>
      <c r="F53" s="9">
        <v>0</v>
      </c>
    </row>
    <row r="54" spans="1:6" ht="15.75" thickBot="1">
      <c r="A54" s="4" t="s">
        <v>26</v>
      </c>
      <c r="B54" s="5" t="s">
        <v>7</v>
      </c>
      <c r="C54" s="6">
        <v>24</v>
      </c>
      <c r="D54" s="7" t="s">
        <v>8</v>
      </c>
      <c r="E54" s="6">
        <v>17909040</v>
      </c>
      <c r="F54" s="9">
        <v>0</v>
      </c>
    </row>
    <row r="55" spans="1:6" ht="15.75" thickBot="1">
      <c r="A55" s="4" t="s">
        <v>28</v>
      </c>
      <c r="B55" s="5" t="s">
        <v>7</v>
      </c>
      <c r="C55" s="6">
        <v>16</v>
      </c>
      <c r="D55" s="7" t="s">
        <v>8</v>
      </c>
      <c r="E55" s="6">
        <v>17909040</v>
      </c>
      <c r="F55" s="9">
        <v>0</v>
      </c>
    </row>
    <row r="56" spans="1:6" ht="15.75" thickBot="1">
      <c r="A56" s="4" t="s">
        <v>29</v>
      </c>
      <c r="B56" s="5" t="s">
        <v>7</v>
      </c>
      <c r="C56" s="6">
        <v>15</v>
      </c>
      <c r="D56" s="7" t="s">
        <v>8</v>
      </c>
      <c r="E56" s="6">
        <v>17909040</v>
      </c>
      <c r="F56" s="9">
        <v>0</v>
      </c>
    </row>
    <row r="57" spans="1:6" ht="15.75" thickBot="1">
      <c r="A57" s="4" t="s">
        <v>29</v>
      </c>
      <c r="B57" s="5" t="s">
        <v>7</v>
      </c>
      <c r="C57" s="6">
        <v>1</v>
      </c>
      <c r="D57" s="7" t="s">
        <v>8</v>
      </c>
      <c r="E57" s="6">
        <v>18793624</v>
      </c>
      <c r="F57" s="9">
        <v>0</v>
      </c>
    </row>
    <row r="58" spans="5:6" ht="15.75" thickBot="1">
      <c r="E58" s="19" t="s">
        <v>12</v>
      </c>
      <c r="F58" s="22">
        <f>SUM(F52:F57)</f>
        <v>0</v>
      </c>
    </row>
    <row r="63" ht="15.75" thickBot="1"/>
    <row r="64" spans="1:6" ht="15">
      <c r="A64" s="59" t="s">
        <v>0</v>
      </c>
      <c r="B64" s="54" t="s">
        <v>1</v>
      </c>
      <c r="C64" s="54" t="s">
        <v>2</v>
      </c>
      <c r="D64" s="54" t="s">
        <v>3</v>
      </c>
      <c r="E64" s="54" t="s">
        <v>4</v>
      </c>
      <c r="F64" s="1"/>
    </row>
    <row r="65" spans="1:6" ht="25.5" thickBot="1">
      <c r="A65" s="60"/>
      <c r="B65" s="55"/>
      <c r="C65" s="55"/>
      <c r="D65" s="55"/>
      <c r="E65" s="55"/>
      <c r="F65" s="2" t="s">
        <v>5</v>
      </c>
    </row>
    <row r="66" spans="1:6" ht="15.75" thickBot="1">
      <c r="A66" s="51" t="s">
        <v>48</v>
      </c>
      <c r="B66" s="52"/>
      <c r="C66" s="53"/>
      <c r="E66" s="18"/>
      <c r="F66" s="5"/>
    </row>
    <row r="67" spans="1:6" ht="15.75" thickBot="1">
      <c r="A67" s="19" t="s">
        <v>50</v>
      </c>
      <c r="B67" s="19" t="s">
        <v>11</v>
      </c>
      <c r="C67" s="49">
        <v>260</v>
      </c>
      <c r="D67" s="37" t="s">
        <v>8</v>
      </c>
      <c r="E67" s="19">
        <v>9776285</v>
      </c>
      <c r="F67" s="50">
        <v>0</v>
      </c>
    </row>
    <row r="68" spans="1:6" ht="15.75" thickBot="1">
      <c r="A68" s="4" t="s">
        <v>49</v>
      </c>
      <c r="B68" s="5" t="s">
        <v>11</v>
      </c>
      <c r="C68" s="6">
        <v>260</v>
      </c>
      <c r="D68" s="48" t="s">
        <v>8</v>
      </c>
      <c r="E68" s="19"/>
      <c r="F68" s="8">
        <v>0</v>
      </c>
    </row>
    <row r="69" spans="5:6" ht="15.75" thickBot="1">
      <c r="E69" s="19" t="s">
        <v>12</v>
      </c>
      <c r="F69" s="22">
        <f>SUM(F67:F68)</f>
        <v>0</v>
      </c>
    </row>
    <row r="71" ht="20.25" customHeight="1">
      <c r="A71" s="24" t="s">
        <v>31</v>
      </c>
    </row>
    <row r="72" ht="15.75" thickBot="1"/>
    <row r="73" spans="1:4" ht="27" customHeight="1" thickBot="1">
      <c r="A73" s="18"/>
      <c r="B73" s="25" t="s">
        <v>32</v>
      </c>
      <c r="C73" s="25" t="s">
        <v>33</v>
      </c>
      <c r="D73" s="27" t="s">
        <v>5</v>
      </c>
    </row>
    <row r="74" spans="1:4" ht="16.5" customHeight="1" thickBot="1">
      <c r="A74" s="61" t="s">
        <v>45</v>
      </c>
      <c r="B74" s="62"/>
      <c r="C74" s="62"/>
      <c r="D74" s="63"/>
    </row>
    <row r="75" spans="1:4" ht="45" customHeight="1" thickBot="1">
      <c r="A75" s="26" t="s">
        <v>34</v>
      </c>
      <c r="B75" s="9">
        <v>0</v>
      </c>
      <c r="C75" s="7">
        <v>250</v>
      </c>
      <c r="D75" s="22">
        <f>B75*C75</f>
        <v>0</v>
      </c>
    </row>
    <row r="77" ht="15">
      <c r="A77" s="28" t="s">
        <v>46</v>
      </c>
    </row>
    <row r="78" ht="15">
      <c r="A78" s="36" t="s">
        <v>41</v>
      </c>
    </row>
    <row r="80" ht="15.75" thickBot="1"/>
    <row r="81" spans="1:2" ht="46.5" thickBot="1" thickTop="1">
      <c r="A81" s="29" t="s">
        <v>35</v>
      </c>
      <c r="B81" s="31" t="s">
        <v>5</v>
      </c>
    </row>
    <row r="82" spans="1:2" ht="35.25" customHeight="1" thickBot="1">
      <c r="A82" s="30" t="s">
        <v>47</v>
      </c>
      <c r="B82" s="32">
        <f>F13+F46+F58+F69+D75</f>
        <v>0</v>
      </c>
    </row>
    <row r="83" ht="15.75" thickTop="1"/>
    <row r="84" ht="15">
      <c r="A84" t="s">
        <v>36</v>
      </c>
    </row>
    <row r="85" ht="15">
      <c r="A85" s="16" t="s">
        <v>37</v>
      </c>
    </row>
    <row r="86" ht="15">
      <c r="A86" s="33" t="s">
        <v>38</v>
      </c>
    </row>
    <row r="87" ht="15">
      <c r="A87" s="34" t="s">
        <v>39</v>
      </c>
    </row>
  </sheetData>
  <mergeCells count="25">
    <mergeCell ref="E5:E6"/>
    <mergeCell ref="A7:D7"/>
    <mergeCell ref="A74:D74"/>
    <mergeCell ref="A17:C17"/>
    <mergeCell ref="A5:A6"/>
    <mergeCell ref="B5:B6"/>
    <mergeCell ref="C5:C6"/>
    <mergeCell ref="D5:D6"/>
    <mergeCell ref="A15:A16"/>
    <mergeCell ref="B15:B16"/>
    <mergeCell ref="C15:C16"/>
    <mergeCell ref="D15:D16"/>
    <mergeCell ref="E15:E16"/>
    <mergeCell ref="A49:A50"/>
    <mergeCell ref="B49:B50"/>
    <mergeCell ref="C49:C50"/>
    <mergeCell ref="A66:C66"/>
    <mergeCell ref="D49:D50"/>
    <mergeCell ref="E49:E50"/>
    <mergeCell ref="A51:C51"/>
    <mergeCell ref="A64:A65"/>
    <mergeCell ref="B64:B65"/>
    <mergeCell ref="C64:C65"/>
    <mergeCell ref="D64:D65"/>
    <mergeCell ref="E64:E65"/>
  </mergeCells>
  <printOptions/>
  <pageMargins left="0.40625" right="0.3854166666666667" top="0.5416666666666666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Soňa Skřivánková</cp:lastModifiedBy>
  <dcterms:created xsi:type="dcterms:W3CDTF">2014-08-28T09:33:45Z</dcterms:created>
  <dcterms:modified xsi:type="dcterms:W3CDTF">2015-10-02T09:36:49Z</dcterms:modified>
  <cp:category/>
  <cp:version/>
  <cp:contentType/>
  <cp:contentStatus/>
</cp:coreProperties>
</file>