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<sst xmlns="http://schemas.openxmlformats.org/spreadsheetml/2006/main" count="61" uniqueCount="51">
  <si>
    <t>Položka</t>
  </si>
  <si>
    <t>Počet ks</t>
  </si>
  <si>
    <t>Cena / ks bez DPH</t>
  </si>
  <si>
    <t>Cena celkem bez DPH</t>
  </si>
  <si>
    <t>Cena celkem        s DPH</t>
  </si>
  <si>
    <t>Cena / ks         s DPH</t>
  </si>
  <si>
    <t>automaticky se dopočítá</t>
  </si>
  <si>
    <t>Celková nabídková cena, která je předmětem hodnocení.</t>
  </si>
  <si>
    <t>Vysvětlení podbarvení:</t>
  </si>
  <si>
    <t>Celková nabídková cena, která je předmětem hodnocení:</t>
  </si>
  <si>
    <t>Příloha č. 3 k Zadávací dokumentaci - Závazný formulář pro zpracování celkové nabídkové ceny</t>
  </si>
  <si>
    <t>vyplní účastník VŘ</t>
  </si>
  <si>
    <t>A. Nabídková cena za dodávku techniky včetně její implementace, záruky, zaškolení obsluhy, vytvoření tiskového prostředí a dodávky potřebného programového vybavení</t>
  </si>
  <si>
    <t>Tiskárny A4</t>
  </si>
  <si>
    <t>Tiskárny A3</t>
  </si>
  <si>
    <t>Cena / ks         bez DPH</t>
  </si>
  <si>
    <t>Cena / str          bez DPH</t>
  </si>
  <si>
    <t>Cena / str                s DPH</t>
  </si>
  <si>
    <t>Hodnota ceny/str                   bez DPH</t>
  </si>
  <si>
    <t>C. Nabídková cena za spotřební materiál</t>
  </si>
  <si>
    <t>ČB stránky</t>
  </si>
  <si>
    <t>Barevné stránky</t>
  </si>
  <si>
    <t>Část celkové nabídkové ceny, která je předmětem hodnocení:</t>
  </si>
  <si>
    <t>B. Nabídková cena za dodávku spotřebního materiálu (včetně dopravy a výměny) - nebude-li spotřební materiál uveden, bude brán jako náhradní díl v rámci záruky</t>
  </si>
  <si>
    <t>Č. řádku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</si>
  <si>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</si>
  <si>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</si>
  <si>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</si>
  <si>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</si>
  <si>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</si>
  <si>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</si>
  <si>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</si>
  <si>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</si>
  <si>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</si>
  <si>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</si>
  <si>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</si>
  <si>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</si>
  <si>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</si>
  <si>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</si>
  <si>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</si>
  <si>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</si>
  <si>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</si>
  <si>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</si>
  <si>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</si>
  <si>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</si>
  <si>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Výpočet pro stránku A4 - Barevně</t>
  </si>
  <si>
    <t>Popis výpočtu - účastník výběrového řízení uvede, které řádky tabulky spotřebního materiálu sčítal (u barevného tisku se předpokládávždy rovnoměrné rozdělení množství všech barev - u 4 barev je třeba tedy násobit příslušný řádek 1/4 apod.)</t>
  </si>
  <si>
    <t>Kapacita - stran A4</t>
  </si>
  <si>
    <t>Průměrná cena tisku A4 - ČB</t>
  </si>
  <si>
    <t>Výpočet pro stránku A4 - ČB (tiskárna A3)</t>
  </si>
  <si>
    <t>Výpočet pro stránku A4 - ČB (tiskárna A4)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</si>
</sst>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.0000\ &quot;Kč&quot;"/>
    <numFmt numFmtId="166" formatCode="#,##0.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ck"/>
      <top style="medium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n"/>
      <top style="thick"/>
      <bottom/>
    </border>
    <border>
      <left style="thick"/>
      <right style="thick"/>
      <top style="thick"/>
      <bottom style="thin"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0" borderId="5" xfId="0" applyFont="1" applyBorder="1"/>
    <xf numFmtId="0" fontId="5" fillId="0" borderId="4" xfId="0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164" fontId="3" fillId="4" borderId="8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3" borderId="11" xfId="0" applyNumberFormat="1" applyFont="1" applyFill="1" applyBorder="1" applyAlignment="1" applyProtection="1">
      <alignment vertical="center"/>
      <protection locked="0"/>
    </xf>
    <xf numFmtId="164" fontId="3" fillId="4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4" borderId="12" xfId="0" applyNumberFormat="1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3" fillId="3" borderId="9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>
      <alignment vertical="center"/>
    </xf>
    <xf numFmtId="164" fontId="3" fillId="4" borderId="15" xfId="0" applyNumberFormat="1" applyFont="1" applyFill="1" applyBorder="1" applyAlignment="1">
      <alignment vertical="center"/>
    </xf>
    <xf numFmtId="164" fontId="3" fillId="4" borderId="16" xfId="0" applyNumberFormat="1" applyFont="1" applyFill="1" applyBorder="1" applyAlignment="1">
      <alignment vertical="center"/>
    </xf>
    <xf numFmtId="164" fontId="3" fillId="4" borderId="17" xfId="0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164" fontId="3" fillId="3" borderId="19" xfId="0" applyNumberFormat="1" applyFont="1" applyFill="1" applyBorder="1" applyAlignment="1" applyProtection="1">
      <alignment vertical="center"/>
      <protection locked="0"/>
    </xf>
    <xf numFmtId="164" fontId="3" fillId="4" borderId="19" xfId="0" applyNumberFormat="1" applyFont="1" applyFill="1" applyBorder="1" applyAlignment="1">
      <alignment vertical="center"/>
    </xf>
    <xf numFmtId="164" fontId="2" fillId="5" borderId="20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164" fontId="2" fillId="5" borderId="22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 applyProtection="1">
      <alignment vertical="center"/>
      <protection locked="0"/>
    </xf>
    <xf numFmtId="3" fontId="3" fillId="3" borderId="9" xfId="0" applyNumberFormat="1" applyFont="1" applyFill="1" applyBorder="1" applyAlignment="1" applyProtection="1">
      <alignment vertical="center"/>
      <protection locked="0"/>
    </xf>
    <xf numFmtId="3" fontId="3" fillId="3" borderId="19" xfId="0" applyNumberFormat="1" applyFont="1" applyFill="1" applyBorder="1" applyAlignment="1" applyProtection="1">
      <alignment vertical="center"/>
      <protection locked="0"/>
    </xf>
    <xf numFmtId="165" fontId="3" fillId="4" borderId="8" xfId="0" applyNumberFormat="1" applyFont="1" applyFill="1" applyBorder="1" applyAlignment="1">
      <alignment vertical="center"/>
    </xf>
    <xf numFmtId="165" fontId="3" fillId="4" borderId="23" xfId="0" applyNumberFormat="1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/>
    </xf>
    <xf numFmtId="165" fontId="3" fillId="4" borderId="15" xfId="0" applyNumberFormat="1" applyFont="1" applyFill="1" applyBorder="1" applyAlignment="1">
      <alignment vertical="center"/>
    </xf>
    <xf numFmtId="165" fontId="3" fillId="4" borderId="19" xfId="0" applyNumberFormat="1" applyFont="1" applyFill="1" applyBorder="1" applyAlignment="1">
      <alignment vertical="center"/>
    </xf>
    <xf numFmtId="165" fontId="3" fillId="4" borderId="24" xfId="0" applyNumberFormat="1" applyFont="1" applyFill="1" applyBorder="1" applyAlignment="1">
      <alignment vertical="center"/>
    </xf>
    <xf numFmtId="165" fontId="3" fillId="3" borderId="8" xfId="0" applyNumberFormat="1" applyFont="1" applyFill="1" applyBorder="1" applyProtection="1">
      <protection locked="0"/>
    </xf>
    <xf numFmtId="165" fontId="3" fillId="3" borderId="19" xfId="0" applyNumberFormat="1" applyFont="1" applyFill="1" applyBorder="1" applyProtection="1">
      <protection locked="0"/>
    </xf>
    <xf numFmtId="166" fontId="3" fillId="6" borderId="11" xfId="0" applyNumberFormat="1" applyFont="1" applyFill="1" applyBorder="1" applyAlignment="1" applyProtection="1">
      <alignment vertical="center"/>
      <protection/>
    </xf>
    <xf numFmtId="166" fontId="3" fillId="4" borderId="11" xfId="0" applyNumberFormat="1" applyFont="1" applyFill="1" applyBorder="1" applyAlignment="1">
      <alignment vertical="center"/>
    </xf>
    <xf numFmtId="166" fontId="3" fillId="6" borderId="9" xfId="0" applyNumberFormat="1" applyFont="1" applyFill="1" applyBorder="1" applyAlignment="1" applyProtection="1">
      <alignment vertical="center"/>
      <protection/>
    </xf>
    <xf numFmtId="166" fontId="3" fillId="4" borderId="9" xfId="0" applyNumberFormat="1" applyFont="1" applyFill="1" applyBorder="1" applyAlignment="1">
      <alignment vertical="center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165" fontId="3" fillId="3" borderId="11" xfId="0" applyNumberFormat="1" applyFont="1" applyFill="1" applyBorder="1" applyProtection="1">
      <protection locked="0"/>
    </xf>
    <xf numFmtId="0" fontId="6" fillId="7" borderId="28" xfId="0" applyFont="1" applyFill="1" applyBorder="1" applyAlignment="1" applyProtection="1">
      <alignment vertical="center"/>
      <protection/>
    </xf>
    <xf numFmtId="0" fontId="6" fillId="7" borderId="14" xfId="0" applyFont="1" applyFill="1" applyBorder="1" applyAlignment="1" applyProtection="1">
      <alignment vertical="center"/>
      <protection/>
    </xf>
    <xf numFmtId="0" fontId="6" fillId="7" borderId="18" xfId="0" applyFont="1" applyFill="1" applyBorder="1" applyAlignment="1" applyProtection="1">
      <alignment vertical="center"/>
      <protection/>
    </xf>
    <xf numFmtId="165" fontId="3" fillId="4" borderId="9" xfId="0" applyNumberFormat="1" applyFont="1" applyFill="1" applyBorder="1" applyProtection="1">
      <protection/>
    </xf>
    <xf numFmtId="0" fontId="2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left" vertical="center" wrapText="1"/>
    </xf>
    <xf numFmtId="0" fontId="0" fillId="8" borderId="31" xfId="0" applyFill="1" applyBorder="1" applyAlignment="1">
      <alignment horizontal="left" vertical="center" wrapText="1"/>
    </xf>
    <xf numFmtId="0" fontId="0" fillId="8" borderId="32" xfId="0" applyFill="1" applyBorder="1" applyAlignment="1">
      <alignment horizontal="left" vertical="center" wrapText="1"/>
    </xf>
    <xf numFmtId="0" fontId="2" fillId="8" borderId="33" xfId="0" applyFont="1" applyFill="1" applyBorder="1" applyAlignment="1">
      <alignment vertical="center"/>
    </xf>
    <xf numFmtId="0" fontId="2" fillId="8" borderId="34" xfId="0" applyFont="1" applyFill="1" applyBorder="1" applyAlignment="1">
      <alignment vertical="center"/>
    </xf>
    <xf numFmtId="0" fontId="2" fillId="8" borderId="35" xfId="0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0" fontId="4" fillId="8" borderId="37" xfId="0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0" fontId="4" fillId="0" borderId="39" xfId="0" applyFont="1" applyBorder="1" applyAlignment="1">
      <alignment horizontal="center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 applyProtection="1">
      <alignment horizontal="center"/>
      <protection locked="0"/>
    </xf>
    <xf numFmtId="0" fontId="3" fillId="3" borderId="46" xfId="0" applyFont="1" applyFill="1" applyBorder="1" applyAlignment="1" applyProtection="1">
      <alignment horizontal="center"/>
      <protection locked="0"/>
    </xf>
    <xf numFmtId="0" fontId="3" fillId="3" borderId="47" xfId="0" applyFont="1" applyFill="1" applyBorder="1" applyAlignment="1" applyProtection="1">
      <alignment horizontal="center"/>
      <protection locked="0"/>
    </xf>
    <xf numFmtId="0" fontId="3" fillId="9" borderId="45" xfId="0" applyFont="1" applyFill="1" applyBorder="1" applyAlignment="1" applyProtection="1">
      <alignment horizontal="center"/>
      <protection/>
    </xf>
    <xf numFmtId="0" fontId="3" fillId="9" borderId="46" xfId="0" applyFont="1" applyFill="1" applyBorder="1" applyAlignment="1" applyProtection="1">
      <alignment horizontal="center"/>
      <protection/>
    </xf>
    <xf numFmtId="0" fontId="3" fillId="9" borderId="47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J7" sqref="J7"/>
    </sheetView>
  </sheetViews>
  <sheetFormatPr defaultColWidth="9.140625" defaultRowHeight="15"/>
  <cols>
    <col min="1" max="1" width="6.00390625" style="3" customWidth="1"/>
    <col min="2" max="2" width="33.421875" style="3" customWidth="1"/>
    <col min="3" max="4" width="14.00390625" style="3" customWidth="1"/>
    <col min="5" max="5" width="14.281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spans="2:7" ht="16.5" thickBot="1">
      <c r="B1" s="72" t="s">
        <v>10</v>
      </c>
      <c r="C1" s="72"/>
      <c r="D1" s="72"/>
      <c r="E1" s="72"/>
      <c r="F1" s="72"/>
      <c r="G1" s="72"/>
    </row>
    <row r="2" spans="2:8" s="2" customFormat="1" ht="27" thickBot="1" thickTop="1">
      <c r="B2" s="4" t="s">
        <v>0</v>
      </c>
      <c r="C2" s="5" t="s">
        <v>2</v>
      </c>
      <c r="D2" s="5" t="s">
        <v>5</v>
      </c>
      <c r="E2" s="5" t="s">
        <v>1</v>
      </c>
      <c r="F2" s="5" t="s">
        <v>3</v>
      </c>
      <c r="G2" s="6" t="s">
        <v>4</v>
      </c>
      <c r="H2" s="1"/>
    </row>
    <row r="3" spans="2:7" ht="31.5" customHeight="1" thickBot="1" thickTop="1">
      <c r="B3" s="63" t="s">
        <v>12</v>
      </c>
      <c r="C3" s="64"/>
      <c r="D3" s="64"/>
      <c r="E3" s="64"/>
      <c r="F3" s="64"/>
      <c r="G3" s="65"/>
    </row>
    <row r="4" spans="2:7" ht="18" customHeight="1" thickTop="1">
      <c r="B4" s="16" t="s">
        <v>14</v>
      </c>
      <c r="C4" s="17"/>
      <c r="D4" s="18">
        <f>C4*1.21</f>
        <v>0</v>
      </c>
      <c r="E4" s="19">
        <v>65</v>
      </c>
      <c r="F4" s="18">
        <f>E4*C4</f>
        <v>0</v>
      </c>
      <c r="G4" s="20">
        <f>E4*D4</f>
        <v>0</v>
      </c>
    </row>
    <row r="5" spans="2:7" ht="18" customHeight="1" thickBot="1">
      <c r="B5" s="22" t="s">
        <v>13</v>
      </c>
      <c r="C5" s="23"/>
      <c r="D5" s="24">
        <f>C5*1.21</f>
        <v>0</v>
      </c>
      <c r="E5" s="15">
        <v>196</v>
      </c>
      <c r="F5" s="26">
        <f>E5*C5</f>
        <v>0</v>
      </c>
      <c r="G5" s="27">
        <f>E5*D5</f>
        <v>0</v>
      </c>
    </row>
    <row r="6" spans="2:7" ht="24" customHeight="1" thickBot="1">
      <c r="B6" s="66" t="s">
        <v>22</v>
      </c>
      <c r="C6" s="67"/>
      <c r="D6" s="67"/>
      <c r="E6" s="68"/>
      <c r="F6" s="33">
        <f>SUM(F4:F5)</f>
        <v>0</v>
      </c>
      <c r="G6" s="21">
        <f>F6*1.21</f>
        <v>0</v>
      </c>
    </row>
    <row r="7" ht="16.5" customHeight="1" thickTop="1"/>
    <row r="8" ht="16.5" customHeight="1" thickBot="1"/>
    <row r="9" spans="1:7" ht="27" thickBot="1" thickTop="1">
      <c r="A9" s="61" t="s">
        <v>24</v>
      </c>
      <c r="B9" s="4" t="s">
        <v>0</v>
      </c>
      <c r="C9" s="5" t="s">
        <v>47</v>
      </c>
      <c r="D9" s="5" t="s">
        <v>15</v>
      </c>
      <c r="E9" s="5" t="s">
        <v>5</v>
      </c>
      <c r="F9" s="5" t="s">
        <v>16</v>
      </c>
      <c r="G9" s="6" t="s">
        <v>17</v>
      </c>
    </row>
    <row r="10" spans="1:7" ht="29.25" customHeight="1" thickBot="1" thickTop="1">
      <c r="A10" s="62"/>
      <c r="B10" s="63" t="s">
        <v>23</v>
      </c>
      <c r="C10" s="64"/>
      <c r="D10" s="64"/>
      <c r="E10" s="64"/>
      <c r="F10" s="64"/>
      <c r="G10" s="65"/>
    </row>
    <row r="11" spans="1:7" ht="21.75" customHeight="1" thickTop="1">
      <c r="A11" s="55" t="s">
        <v>25</v>
      </c>
      <c r="B11" s="28"/>
      <c r="C11" s="38"/>
      <c r="D11" s="17"/>
      <c r="E11" s="14">
        <f>D11*1.21</f>
        <v>0</v>
      </c>
      <c r="F11" s="41" t="e">
        <f>D11/C11</f>
        <v>#DIV/0!</v>
      </c>
      <c r="G11" s="42" t="e">
        <f>F11*1.21</f>
        <v>#DIV/0!</v>
      </c>
    </row>
    <row r="12" spans="1:7" ht="21.75" customHeight="1">
      <c r="A12" s="53" t="s">
        <v>26</v>
      </c>
      <c r="B12" s="29"/>
      <c r="C12" s="39"/>
      <c r="D12" s="23"/>
      <c r="E12" s="24">
        <f aca="true" t="shared" si="0" ref="E12:E30">D12*1.21</f>
        <v>0</v>
      </c>
      <c r="F12" s="43" t="e">
        <f aca="true" t="shared" si="1" ref="F12:F30">D12/C12</f>
        <v>#DIV/0!</v>
      </c>
      <c r="G12" s="44" t="e">
        <f aca="true" t="shared" si="2" ref="G12:G30">F12*1.21</f>
        <v>#DIV/0!</v>
      </c>
    </row>
    <row r="13" spans="1:7" ht="21.75" customHeight="1">
      <c r="A13" s="53" t="s">
        <v>27</v>
      </c>
      <c r="B13" s="28"/>
      <c r="C13" s="38"/>
      <c r="D13" s="17"/>
      <c r="E13" s="24">
        <f t="shared" si="0"/>
        <v>0</v>
      </c>
      <c r="F13" s="43" t="e">
        <f t="shared" si="1"/>
        <v>#DIV/0!</v>
      </c>
      <c r="G13" s="44" t="e">
        <f t="shared" si="2"/>
        <v>#DIV/0!</v>
      </c>
    </row>
    <row r="14" spans="1:7" ht="21.75" customHeight="1">
      <c r="A14" s="53" t="s">
        <v>28</v>
      </c>
      <c r="B14" s="29"/>
      <c r="C14" s="39"/>
      <c r="D14" s="23"/>
      <c r="E14" s="24">
        <f t="shared" si="0"/>
        <v>0</v>
      </c>
      <c r="F14" s="43" t="e">
        <f t="shared" si="1"/>
        <v>#DIV/0!</v>
      </c>
      <c r="G14" s="44" t="e">
        <f t="shared" si="2"/>
        <v>#DIV/0!</v>
      </c>
    </row>
    <row r="15" spans="1:7" ht="21.75" customHeight="1">
      <c r="A15" s="53" t="s">
        <v>29</v>
      </c>
      <c r="B15" s="29"/>
      <c r="C15" s="39"/>
      <c r="D15" s="23"/>
      <c r="E15" s="24">
        <f t="shared" si="0"/>
        <v>0</v>
      </c>
      <c r="F15" s="43" t="e">
        <f t="shared" si="1"/>
        <v>#DIV/0!</v>
      </c>
      <c r="G15" s="44" t="e">
        <f t="shared" si="2"/>
        <v>#DIV/0!</v>
      </c>
    </row>
    <row r="16" spans="1:7" ht="21.75" customHeight="1">
      <c r="A16" s="53" t="s">
        <v>30</v>
      </c>
      <c r="B16" s="29"/>
      <c r="C16" s="39"/>
      <c r="D16" s="23"/>
      <c r="E16" s="24">
        <f t="shared" si="0"/>
        <v>0</v>
      </c>
      <c r="F16" s="43" t="e">
        <f aca="true" t="shared" si="3" ref="F16:F18">D16/C16</f>
        <v>#DIV/0!</v>
      </c>
      <c r="G16" s="44" t="e">
        <f t="shared" si="2"/>
        <v>#DIV/0!</v>
      </c>
    </row>
    <row r="17" spans="1:7" ht="21.75" customHeight="1">
      <c r="A17" s="53" t="s">
        <v>31</v>
      </c>
      <c r="B17" s="28"/>
      <c r="C17" s="38"/>
      <c r="D17" s="17"/>
      <c r="E17" s="24">
        <f t="shared" si="0"/>
        <v>0</v>
      </c>
      <c r="F17" s="43" t="e">
        <f t="shared" si="3"/>
        <v>#DIV/0!</v>
      </c>
      <c r="G17" s="44" t="e">
        <f t="shared" si="2"/>
        <v>#DIV/0!</v>
      </c>
    </row>
    <row r="18" spans="1:7" ht="21.75" customHeight="1">
      <c r="A18" s="53" t="s">
        <v>32</v>
      </c>
      <c r="B18" s="29"/>
      <c r="C18" s="39"/>
      <c r="D18" s="23"/>
      <c r="E18" s="24">
        <f t="shared" si="0"/>
        <v>0</v>
      </c>
      <c r="F18" s="43" t="e">
        <f t="shared" si="3"/>
        <v>#DIV/0!</v>
      </c>
      <c r="G18" s="44" t="e">
        <f t="shared" si="2"/>
        <v>#DIV/0!</v>
      </c>
    </row>
    <row r="19" spans="1:7" ht="21.75" customHeight="1">
      <c r="A19" s="53" t="s">
        <v>33</v>
      </c>
      <c r="B19" s="29"/>
      <c r="C19" s="39"/>
      <c r="D19" s="23"/>
      <c r="E19" s="24">
        <f t="shared" si="0"/>
        <v>0</v>
      </c>
      <c r="F19" s="43" t="e">
        <f aca="true" t="shared" si="4" ref="F19">D19/C19</f>
        <v>#DIV/0!</v>
      </c>
      <c r="G19" s="44" t="e">
        <f t="shared" si="2"/>
        <v>#DIV/0!</v>
      </c>
    </row>
    <row r="20" spans="1:7" ht="21.75" customHeight="1">
      <c r="A20" s="53" t="s">
        <v>34</v>
      </c>
      <c r="B20" s="29"/>
      <c r="C20" s="39"/>
      <c r="D20" s="23"/>
      <c r="E20" s="24">
        <f t="shared" si="0"/>
        <v>0</v>
      </c>
      <c r="F20" s="43" t="e">
        <f t="shared" si="1"/>
        <v>#DIV/0!</v>
      </c>
      <c r="G20" s="44" t="e">
        <f t="shared" si="2"/>
        <v>#DIV/0!</v>
      </c>
    </row>
    <row r="21" spans="1:7" ht="21.75" customHeight="1">
      <c r="A21" s="53" t="s">
        <v>35</v>
      </c>
      <c r="B21" s="28"/>
      <c r="C21" s="38"/>
      <c r="D21" s="17"/>
      <c r="E21" s="24">
        <f t="shared" si="0"/>
        <v>0</v>
      </c>
      <c r="F21" s="43" t="e">
        <f t="shared" si="1"/>
        <v>#DIV/0!</v>
      </c>
      <c r="G21" s="44" t="e">
        <f t="shared" si="2"/>
        <v>#DIV/0!</v>
      </c>
    </row>
    <row r="22" spans="1:7" ht="21.75" customHeight="1">
      <c r="A22" s="53" t="s">
        <v>36</v>
      </c>
      <c r="B22" s="29"/>
      <c r="C22" s="39"/>
      <c r="D22" s="23"/>
      <c r="E22" s="24">
        <f t="shared" si="0"/>
        <v>0</v>
      </c>
      <c r="F22" s="43" t="e">
        <f t="shared" si="1"/>
        <v>#DIV/0!</v>
      </c>
      <c r="G22" s="44" t="e">
        <f t="shared" si="2"/>
        <v>#DIV/0!</v>
      </c>
    </row>
    <row r="23" spans="1:7" ht="21.75" customHeight="1">
      <c r="A23" s="53" t="s">
        <v>37</v>
      </c>
      <c r="B23" s="28"/>
      <c r="C23" s="38"/>
      <c r="D23" s="17"/>
      <c r="E23" s="24">
        <f t="shared" si="0"/>
        <v>0</v>
      </c>
      <c r="F23" s="43" t="e">
        <f t="shared" si="1"/>
        <v>#DIV/0!</v>
      </c>
      <c r="G23" s="44" t="e">
        <f t="shared" si="2"/>
        <v>#DIV/0!</v>
      </c>
    </row>
    <row r="24" spans="1:7" ht="21.75" customHeight="1">
      <c r="A24" s="53" t="s">
        <v>38</v>
      </c>
      <c r="B24" s="29"/>
      <c r="C24" s="39"/>
      <c r="D24" s="23"/>
      <c r="E24" s="24">
        <f t="shared" si="0"/>
        <v>0</v>
      </c>
      <c r="F24" s="43" t="e">
        <f t="shared" si="1"/>
        <v>#DIV/0!</v>
      </c>
      <c r="G24" s="44" t="e">
        <f t="shared" si="2"/>
        <v>#DIV/0!</v>
      </c>
    </row>
    <row r="25" spans="1:7" ht="21.75" customHeight="1">
      <c r="A25" s="53" t="s">
        <v>39</v>
      </c>
      <c r="B25" s="28"/>
      <c r="C25" s="38"/>
      <c r="D25" s="17"/>
      <c r="E25" s="24">
        <f t="shared" si="0"/>
        <v>0</v>
      </c>
      <c r="F25" s="43" t="e">
        <f t="shared" si="1"/>
        <v>#DIV/0!</v>
      </c>
      <c r="G25" s="44" t="e">
        <f t="shared" si="2"/>
        <v>#DIV/0!</v>
      </c>
    </row>
    <row r="26" spans="1:7" ht="21.75" customHeight="1">
      <c r="A26" s="53" t="s">
        <v>40</v>
      </c>
      <c r="B26" s="29"/>
      <c r="C26" s="39"/>
      <c r="D26" s="23"/>
      <c r="E26" s="24">
        <f t="shared" si="0"/>
        <v>0</v>
      </c>
      <c r="F26" s="43" t="e">
        <f t="shared" si="1"/>
        <v>#DIV/0!</v>
      </c>
      <c r="G26" s="44" t="e">
        <f t="shared" si="2"/>
        <v>#DIV/0!</v>
      </c>
    </row>
    <row r="27" spans="1:7" ht="21.75" customHeight="1">
      <c r="A27" s="53" t="s">
        <v>41</v>
      </c>
      <c r="B27" s="29"/>
      <c r="C27" s="39"/>
      <c r="D27" s="23"/>
      <c r="E27" s="24">
        <f t="shared" si="0"/>
        <v>0</v>
      </c>
      <c r="F27" s="43" t="e">
        <f t="shared" si="1"/>
        <v>#DIV/0!</v>
      </c>
      <c r="G27" s="44" t="e">
        <f t="shared" si="2"/>
        <v>#DIV/0!</v>
      </c>
    </row>
    <row r="28" spans="1:7" ht="21.75" customHeight="1">
      <c r="A28" s="53" t="s">
        <v>42</v>
      </c>
      <c r="B28" s="28"/>
      <c r="C28" s="38"/>
      <c r="D28" s="17"/>
      <c r="E28" s="24">
        <f t="shared" si="0"/>
        <v>0</v>
      </c>
      <c r="F28" s="43" t="e">
        <f t="shared" si="1"/>
        <v>#DIV/0!</v>
      </c>
      <c r="G28" s="44" t="e">
        <f t="shared" si="2"/>
        <v>#DIV/0!</v>
      </c>
    </row>
    <row r="29" spans="1:7" ht="21.75" customHeight="1">
      <c r="A29" s="53" t="s">
        <v>43</v>
      </c>
      <c r="B29" s="29"/>
      <c r="C29" s="39"/>
      <c r="D29" s="23"/>
      <c r="E29" s="24">
        <f t="shared" si="0"/>
        <v>0</v>
      </c>
      <c r="F29" s="43" t="e">
        <f t="shared" si="1"/>
        <v>#DIV/0!</v>
      </c>
      <c r="G29" s="44" t="e">
        <f t="shared" si="2"/>
        <v>#DIV/0!</v>
      </c>
    </row>
    <row r="30" spans="1:7" ht="21.75" customHeight="1" thickBot="1">
      <c r="A30" s="54" t="s">
        <v>44</v>
      </c>
      <c r="B30" s="30"/>
      <c r="C30" s="40"/>
      <c r="D30" s="31"/>
      <c r="E30" s="32">
        <f t="shared" si="0"/>
        <v>0</v>
      </c>
      <c r="F30" s="45" t="e">
        <f t="shared" si="1"/>
        <v>#DIV/0!</v>
      </c>
      <c r="G30" s="46" t="e">
        <f t="shared" si="2"/>
        <v>#DIV/0!</v>
      </c>
    </row>
    <row r="31" ht="16.5" customHeight="1" thickTop="1"/>
    <row r="32" ht="16.5" customHeight="1" thickBot="1"/>
    <row r="33" spans="2:7" ht="53.25" customHeight="1" thickBot="1" thickTop="1">
      <c r="B33" s="4" t="s">
        <v>0</v>
      </c>
      <c r="C33" s="5" t="s">
        <v>18</v>
      </c>
      <c r="D33" s="77" t="s">
        <v>46</v>
      </c>
      <c r="E33" s="78"/>
      <c r="F33" s="78"/>
      <c r="G33" s="79"/>
    </row>
    <row r="34" spans="2:7" ht="34.5" customHeight="1" thickTop="1">
      <c r="B34" s="57" t="s">
        <v>49</v>
      </c>
      <c r="C34" s="47"/>
      <c r="D34" s="73"/>
      <c r="E34" s="73"/>
      <c r="F34" s="73"/>
      <c r="G34" s="74"/>
    </row>
    <row r="35" spans="2:7" ht="34.5" customHeight="1">
      <c r="B35" s="58" t="s">
        <v>50</v>
      </c>
      <c r="C35" s="56"/>
      <c r="D35" s="80"/>
      <c r="E35" s="81"/>
      <c r="F35" s="81"/>
      <c r="G35" s="82"/>
    </row>
    <row r="36" spans="2:7" ht="34.5" customHeight="1">
      <c r="B36" s="58" t="s">
        <v>48</v>
      </c>
      <c r="C36" s="60" t="e">
        <f>AVERAGE(C34:C35)</f>
        <v>#DIV/0!</v>
      </c>
      <c r="D36" s="83"/>
      <c r="E36" s="84"/>
      <c r="F36" s="84"/>
      <c r="G36" s="85"/>
    </row>
    <row r="37" spans="2:7" ht="34.5" customHeight="1" thickBot="1">
      <c r="B37" s="59" t="s">
        <v>45</v>
      </c>
      <c r="C37" s="48"/>
      <c r="D37" s="75"/>
      <c r="E37" s="75"/>
      <c r="F37" s="75"/>
      <c r="G37" s="76"/>
    </row>
    <row r="38" ht="16.5" customHeight="1" thickTop="1"/>
    <row r="39" ht="16.5" customHeight="1" thickBot="1"/>
    <row r="40" spans="2:8" s="2" customFormat="1" ht="27" thickBot="1" thickTop="1">
      <c r="B40" s="4" t="s">
        <v>0</v>
      </c>
      <c r="C40" s="5" t="s">
        <v>2</v>
      </c>
      <c r="D40" s="5" t="s">
        <v>5</v>
      </c>
      <c r="E40" s="5" t="s">
        <v>1</v>
      </c>
      <c r="F40" s="5" t="s">
        <v>3</v>
      </c>
      <c r="G40" s="6" t="s">
        <v>4</v>
      </c>
      <c r="H40" s="1"/>
    </row>
    <row r="41" spans="2:7" ht="31.5" customHeight="1" thickBot="1" thickTop="1">
      <c r="B41" s="63" t="s">
        <v>19</v>
      </c>
      <c r="C41" s="64"/>
      <c r="D41" s="64"/>
      <c r="E41" s="64"/>
      <c r="F41" s="64"/>
      <c r="G41" s="65"/>
    </row>
    <row r="42" spans="2:7" ht="18" customHeight="1" thickTop="1">
      <c r="B42" s="16" t="s">
        <v>20</v>
      </c>
      <c r="C42" s="49" t="e">
        <f>C36</f>
        <v>#DIV/0!</v>
      </c>
      <c r="D42" s="50" t="e">
        <f>C42*1.21</f>
        <v>#DIV/0!</v>
      </c>
      <c r="E42" s="34">
        <v>16000000</v>
      </c>
      <c r="F42" s="18" t="e">
        <f>E42*C42</f>
        <v>#DIV/0!</v>
      </c>
      <c r="G42" s="20" t="e">
        <f>E42*D42</f>
        <v>#DIV/0!</v>
      </c>
    </row>
    <row r="43" spans="2:7" ht="18" customHeight="1" thickBot="1">
      <c r="B43" s="22" t="s">
        <v>21</v>
      </c>
      <c r="C43" s="51">
        <f>C37</f>
        <v>0</v>
      </c>
      <c r="D43" s="52">
        <f>C43*1.21</f>
        <v>0</v>
      </c>
      <c r="E43" s="35">
        <v>8000000</v>
      </c>
      <c r="F43" s="26">
        <f>E43*C43</f>
        <v>0</v>
      </c>
      <c r="G43" s="25">
        <f>E43*D43</f>
        <v>0</v>
      </c>
    </row>
    <row r="44" spans="2:7" ht="24" customHeight="1" thickBot="1">
      <c r="B44" s="66" t="s">
        <v>22</v>
      </c>
      <c r="C44" s="67"/>
      <c r="D44" s="67"/>
      <c r="E44" s="68"/>
      <c r="F44" s="33" t="e">
        <f>SUM(F42:F43)</f>
        <v>#DIV/0!</v>
      </c>
      <c r="G44" s="21" t="e">
        <f>F44*1.21</f>
        <v>#DIV/0!</v>
      </c>
    </row>
    <row r="45" ht="13.5" thickTop="1"/>
    <row r="46" ht="13.5" thickBot="1"/>
    <row r="47" spans="2:7" ht="30" customHeight="1" thickBot="1" thickTop="1">
      <c r="B47" s="69" t="s">
        <v>9</v>
      </c>
      <c r="C47" s="70"/>
      <c r="D47" s="70"/>
      <c r="E47" s="71"/>
      <c r="F47" s="36" t="e">
        <f>F44+F6</f>
        <v>#DIV/0!</v>
      </c>
      <c r="G47" s="37" t="e">
        <f>F47*1.21</f>
        <v>#DIV/0!</v>
      </c>
    </row>
    <row r="48" ht="13.5" thickTop="1"/>
    <row r="49" ht="13.5" thickBot="1"/>
    <row r="50" spans="2:3" ht="13.5" thickBot="1">
      <c r="B50" s="9" t="s">
        <v>8</v>
      </c>
      <c r="C50" s="8"/>
    </row>
    <row r="51" ht="13.5" thickBot="1">
      <c r="B51" s="7" t="s">
        <v>11</v>
      </c>
    </row>
    <row r="52" spans="2:3" ht="13.5" thickBot="1">
      <c r="B52" s="10" t="s">
        <v>6</v>
      </c>
      <c r="C52" s="11"/>
    </row>
    <row r="53" spans="2:3" ht="13.5" thickBot="1">
      <c r="B53" s="12" t="s">
        <v>7</v>
      </c>
      <c r="C53" s="13"/>
    </row>
  </sheetData>
  <sheetProtection password="BDC7" sheet="1" objects="1" scenarios="1"/>
  <mergeCells count="13">
    <mergeCell ref="A9:A10"/>
    <mergeCell ref="B41:G41"/>
    <mergeCell ref="B44:E44"/>
    <mergeCell ref="B47:E47"/>
    <mergeCell ref="B1:G1"/>
    <mergeCell ref="B10:G10"/>
    <mergeCell ref="D34:G34"/>
    <mergeCell ref="D37:G37"/>
    <mergeCell ref="D33:G33"/>
    <mergeCell ref="B3:G3"/>
    <mergeCell ref="B6:E6"/>
    <mergeCell ref="D35:G35"/>
    <mergeCell ref="D36:G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frisch33221</cp:lastModifiedBy>
  <cp:lastPrinted>2017-07-27T11:58:59Z</cp:lastPrinted>
  <dcterms:created xsi:type="dcterms:W3CDTF">2014-07-28T09:15:02Z</dcterms:created>
  <dcterms:modified xsi:type="dcterms:W3CDTF">2017-07-28T11:55:20Z</dcterms:modified>
  <cp:category/>
  <cp:version/>
  <cp:contentType/>
  <cp:contentStatus/>
</cp:coreProperties>
</file>