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2980" windowHeight="9525" activeTab="0"/>
  </bookViews>
  <sheets>
    <sheet name="tab.k nacenění" sheetId="1" r:id="rId1"/>
  </sheets>
  <definedNames/>
  <calcPr calcId="162913"/>
</workbook>
</file>

<file path=xl/sharedStrings.xml><?xml version="1.0" encoding="utf-8"?>
<sst xmlns="http://schemas.openxmlformats.org/spreadsheetml/2006/main" count="35" uniqueCount="30">
  <si>
    <t>položka</t>
  </si>
  <si>
    <t>cena za 1 ks bez DPH</t>
  </si>
  <si>
    <t>cena celkem bez DPH</t>
  </si>
  <si>
    <t>cena celkem včetně DPH 21%</t>
  </si>
  <si>
    <t>kontejner zamykací</t>
  </si>
  <si>
    <t>skříň šatní</t>
  </si>
  <si>
    <t>skříň policová vysoká dveře/dveře</t>
  </si>
  <si>
    <t>skříň policová vysoká dveře/sklo</t>
  </si>
  <si>
    <t>skříň policová nízká s dveřmi</t>
  </si>
  <si>
    <t>skříň policová střední dveře/nika</t>
  </si>
  <si>
    <t>stůl psací 160 x 80</t>
  </si>
  <si>
    <t>stůl jednací 120 x 80</t>
  </si>
  <si>
    <t>stůl jednací 80 x 80</t>
  </si>
  <si>
    <t>židle jednací</t>
  </si>
  <si>
    <t>celková cena (bez DPH)</t>
  </si>
  <si>
    <t>vyplní uchazeč</t>
  </si>
  <si>
    <t>celková nabídková cena</t>
  </si>
  <si>
    <t>celková nabídková cena (bez DPH)</t>
  </si>
  <si>
    <t>maximální možné ceny jednotlivých druhů nábytku (bez DPH):</t>
  </si>
  <si>
    <t>počet ks *)</t>
  </si>
  <si>
    <t>kontejner</t>
  </si>
  <si>
    <t>skříň šatní vysoká</t>
  </si>
  <si>
    <t>stůl kancelářský psací 1600 x 800 mm</t>
  </si>
  <si>
    <t>stůl jednací 1200 x 800 mm</t>
  </si>
  <si>
    <t>stůl jednací 800 x 800 mm</t>
  </si>
  <si>
    <t>požadavek na dodání vzorků</t>
  </si>
  <si>
    <t>* ) počty kusů nábytku a celková cena jsou stanoveny pro účely hodnocení.</t>
  </si>
  <si>
    <t>Příloha č. 3 zadávací dokumentace - Závazný formulář zpracování nabídkové ceny</t>
  </si>
  <si>
    <t>VZ 031/2017</t>
  </si>
  <si>
    <t>Strana 1 z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</si>
</sst>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Protection="1">
      <protection locked="0"/>
    </xf>
    <xf numFmtId="0" fontId="6" fillId="0" borderId="0" xfId="0" applyFont="1"/>
    <xf numFmtId="4" fontId="3" fillId="2" borderId="2" xfId="0" applyNumberFormat="1" applyFont="1" applyFill="1" applyBorder="1" applyProtection="1">
      <protection locked="0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/>
      <protection hidden="1"/>
    </xf>
    <xf numFmtId="4" fontId="3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4" fontId="5" fillId="0" borderId="4" xfId="0" applyNumberFormat="1" applyFont="1" applyBorder="1" applyAlignment="1" applyProtection="1">
      <alignment horizontal="center" vertical="center" wrapText="1"/>
      <protection hidden="1"/>
    </xf>
    <xf numFmtId="3" fontId="5" fillId="0" borderId="5" xfId="0" applyNumberFormat="1" applyFont="1" applyBorder="1" applyAlignment="1" applyProtection="1">
      <alignment horizontal="center" vertical="center" wrapText="1"/>
      <protection hidden="1"/>
    </xf>
    <xf numFmtId="4" fontId="5" fillId="0" borderId="5" xfId="0" applyNumberFormat="1" applyFont="1" applyBorder="1" applyAlignment="1" applyProtection="1">
      <alignment horizontal="center" vertical="center" wrapText="1"/>
      <protection hidden="1"/>
    </xf>
    <xf numFmtId="4" fontId="5" fillId="0" borderId="6" xfId="0" applyNumberFormat="1" applyFont="1" applyBorder="1" applyAlignment="1" applyProtection="1">
      <alignment horizontal="center" vertical="center" wrapText="1"/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4" fontId="3" fillId="0" borderId="7" xfId="0" applyNumberFormat="1" applyFont="1" applyBorder="1" applyProtection="1">
      <protection hidden="1"/>
    </xf>
    <xf numFmtId="4" fontId="3" fillId="0" borderId="8" xfId="0" applyNumberFormat="1" applyFont="1" applyBorder="1" applyProtection="1"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4" fontId="3" fillId="0" borderId="9" xfId="0" applyNumberFormat="1" applyFont="1" applyBorder="1" applyProtection="1">
      <protection hidden="1"/>
    </xf>
    <xf numFmtId="4" fontId="3" fillId="0" borderId="10" xfId="0" applyNumberFormat="1" applyFont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5" fillId="0" borderId="13" xfId="0" applyFont="1" applyBorder="1" applyProtection="1">
      <protection hidden="1"/>
    </xf>
    <xf numFmtId="4" fontId="3" fillId="0" borderId="14" xfId="0" applyNumberFormat="1" applyFont="1" applyBorder="1" applyProtection="1">
      <protection hidden="1"/>
    </xf>
    <xf numFmtId="3" fontId="3" fillId="0" borderId="15" xfId="0" applyNumberFormat="1" applyFont="1" applyBorder="1" applyAlignment="1" applyProtection="1">
      <alignment horizontal="center"/>
      <protection hidden="1"/>
    </xf>
    <xf numFmtId="4" fontId="5" fillId="4" borderId="16" xfId="0" applyNumberFormat="1" applyFont="1" applyFill="1" applyBorder="1" applyProtection="1">
      <protection hidden="1"/>
    </xf>
    <xf numFmtId="4" fontId="3" fillId="0" borderId="17" xfId="0" applyNumberFormat="1" applyFont="1" applyBorder="1" applyProtection="1">
      <protection hidden="1"/>
    </xf>
    <xf numFmtId="0" fontId="7" fillId="2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5" fillId="0" borderId="18" xfId="0" applyFont="1" applyBorder="1" applyProtection="1">
      <protection hidden="1"/>
    </xf>
    <xf numFmtId="4" fontId="3" fillId="0" borderId="6" xfId="0" applyNumberFormat="1" applyFont="1" applyBorder="1" applyProtection="1">
      <protection hidden="1"/>
    </xf>
    <xf numFmtId="0" fontId="5" fillId="0" borderId="19" xfId="0" applyFont="1" applyBorder="1" applyAlignment="1" applyProtection="1">
      <alignment wrapText="1"/>
      <protection hidden="1"/>
    </xf>
    <xf numFmtId="4" fontId="3" fillId="0" borderId="20" xfId="0" applyNumberFormat="1" applyFont="1" applyBorder="1" applyProtection="1">
      <protection hidden="1"/>
    </xf>
    <xf numFmtId="0" fontId="3" fillId="0" borderId="21" xfId="0" applyFont="1" applyBorder="1" applyProtection="1">
      <protection hidden="1"/>
    </xf>
    <xf numFmtId="4" fontId="3" fillId="0" borderId="22" xfId="0" applyNumberFormat="1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3" fillId="0" borderId="24" xfId="0" applyFont="1" applyBorder="1" applyProtection="1">
      <protection hidden="1"/>
    </xf>
    <xf numFmtId="4" fontId="3" fillId="0" borderId="25" xfId="0" applyNumberFormat="1" applyFont="1" applyBorder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workbookViewId="0" topLeftCell="A1">
      <selection activeCell="C4" sqref="C4"/>
    </sheetView>
  </sheetViews>
  <sheetFormatPr defaultColWidth="9.140625" defaultRowHeight="15"/>
  <cols>
    <col min="1" max="1" width="1.28515625" style="1" customWidth="1"/>
    <col min="2" max="2" width="38.28125" style="1" customWidth="1"/>
    <col min="3" max="3" width="15.57421875" style="2" customWidth="1"/>
    <col min="4" max="4" width="10.00390625" style="3" customWidth="1"/>
    <col min="5" max="5" width="13.57421875" style="2" customWidth="1"/>
    <col min="6" max="6" width="14.28125" style="2" customWidth="1"/>
    <col min="7" max="16384" width="9.140625" style="1" customWidth="1"/>
  </cols>
  <sheetData>
    <row r="1" spans="1:6" ht="15.75">
      <c r="A1" s="8"/>
      <c r="B1" s="9" t="s">
        <v>27</v>
      </c>
      <c r="C1" s="9"/>
      <c r="D1" s="9"/>
      <c r="E1" s="10"/>
      <c r="F1" s="10"/>
    </row>
    <row r="2" spans="1:6" ht="15.75" thickBot="1">
      <c r="A2" s="8"/>
      <c r="B2" s="8"/>
      <c r="C2" s="10"/>
      <c r="D2" s="11"/>
      <c r="E2" s="10"/>
      <c r="F2" s="10"/>
    </row>
    <row r="3" spans="1:6" s="4" customFormat="1" ht="64.5" thickBot="1" thickTop="1">
      <c r="A3" s="12"/>
      <c r="B3" s="13" t="s">
        <v>0</v>
      </c>
      <c r="C3" s="14" t="s">
        <v>1</v>
      </c>
      <c r="D3" s="15" t="s">
        <v>19</v>
      </c>
      <c r="E3" s="16" t="s">
        <v>2</v>
      </c>
      <c r="F3" s="17" t="s">
        <v>3</v>
      </c>
    </row>
    <row r="4" spans="2:8" ht="15.75">
      <c r="B4" s="24" t="s">
        <v>20</v>
      </c>
      <c r="C4" s="5"/>
      <c r="D4" s="18">
        <v>172</v>
      </c>
      <c r="E4" s="19">
        <f>C4*D4</f>
        <v>0</v>
      </c>
      <c r="F4" s="20">
        <f>E4*1.21</f>
        <v>0</v>
      </c>
      <c r="H4" s="6" t="str">
        <f aca="true" t="shared" si="0" ref="H4:H13">IF(C4="","",IF(C4&gt;C24,"maximální přípustná cena překročena",""))</f>
        <v/>
      </c>
    </row>
    <row r="5" spans="2:8" ht="15.75">
      <c r="B5" s="25" t="s">
        <v>21</v>
      </c>
      <c r="C5" s="7"/>
      <c r="D5" s="21">
        <v>86</v>
      </c>
      <c r="E5" s="22">
        <f aca="true" t="shared" si="1" ref="E5:E13">C5*D5</f>
        <v>0</v>
      </c>
      <c r="F5" s="23">
        <f aca="true" t="shared" si="2" ref="F5:F13">E5*1.21</f>
        <v>0</v>
      </c>
      <c r="H5" s="6" t="str">
        <f t="shared" si="0"/>
        <v/>
      </c>
    </row>
    <row r="6" spans="2:8" ht="15.75">
      <c r="B6" s="25" t="s">
        <v>6</v>
      </c>
      <c r="C6" s="7"/>
      <c r="D6" s="21">
        <v>208</v>
      </c>
      <c r="E6" s="22">
        <f t="shared" si="1"/>
        <v>0</v>
      </c>
      <c r="F6" s="23">
        <f t="shared" si="2"/>
        <v>0</v>
      </c>
      <c r="H6" s="6" t="str">
        <f t="shared" si="0"/>
        <v/>
      </c>
    </row>
    <row r="7" spans="2:8" ht="15.75">
      <c r="B7" s="25" t="s">
        <v>7</v>
      </c>
      <c r="C7" s="7"/>
      <c r="D7" s="21">
        <v>129</v>
      </c>
      <c r="E7" s="22">
        <f t="shared" si="1"/>
        <v>0</v>
      </c>
      <c r="F7" s="23">
        <f t="shared" si="2"/>
        <v>0</v>
      </c>
      <c r="H7" s="6" t="str">
        <f t="shared" si="0"/>
        <v/>
      </c>
    </row>
    <row r="8" spans="2:8" ht="15.75">
      <c r="B8" s="26" t="s">
        <v>8</v>
      </c>
      <c r="C8" s="7"/>
      <c r="D8" s="21">
        <v>176</v>
      </c>
      <c r="E8" s="22">
        <f t="shared" si="1"/>
        <v>0</v>
      </c>
      <c r="F8" s="23">
        <f t="shared" si="2"/>
        <v>0</v>
      </c>
      <c r="H8" s="6" t="str">
        <f t="shared" si="0"/>
        <v/>
      </c>
    </row>
    <row r="9" spans="2:8" ht="15.75">
      <c r="B9" s="25" t="s">
        <v>9</v>
      </c>
      <c r="C9" s="7"/>
      <c r="D9" s="21">
        <v>113</v>
      </c>
      <c r="E9" s="22">
        <f t="shared" si="1"/>
        <v>0</v>
      </c>
      <c r="F9" s="23">
        <f t="shared" si="2"/>
        <v>0</v>
      </c>
      <c r="H9" s="6" t="str">
        <f t="shared" si="0"/>
        <v/>
      </c>
    </row>
    <row r="10" spans="2:8" ht="15.75">
      <c r="B10" s="26" t="s">
        <v>22</v>
      </c>
      <c r="C10" s="7"/>
      <c r="D10" s="21">
        <v>172</v>
      </c>
      <c r="E10" s="22">
        <f t="shared" si="1"/>
        <v>0</v>
      </c>
      <c r="F10" s="23">
        <f t="shared" si="2"/>
        <v>0</v>
      </c>
      <c r="H10" s="6" t="str">
        <f t="shared" si="0"/>
        <v/>
      </c>
    </row>
    <row r="11" spans="2:8" ht="15.75">
      <c r="B11" s="25" t="s">
        <v>23</v>
      </c>
      <c r="C11" s="7"/>
      <c r="D11" s="21">
        <v>94</v>
      </c>
      <c r="E11" s="22">
        <f t="shared" si="1"/>
        <v>0</v>
      </c>
      <c r="F11" s="23">
        <f t="shared" si="2"/>
        <v>0</v>
      </c>
      <c r="H11" s="6" t="str">
        <f t="shared" si="0"/>
        <v/>
      </c>
    </row>
    <row r="12" spans="2:8" ht="15.75">
      <c r="B12" s="25" t="s">
        <v>24</v>
      </c>
      <c r="C12" s="7"/>
      <c r="D12" s="21">
        <v>28</v>
      </c>
      <c r="E12" s="22">
        <f t="shared" si="1"/>
        <v>0</v>
      </c>
      <c r="F12" s="23">
        <f t="shared" si="2"/>
        <v>0</v>
      </c>
      <c r="H12" s="6" t="str">
        <f t="shared" si="0"/>
        <v/>
      </c>
    </row>
    <row r="13" spans="2:8" ht="16.5" thickBot="1">
      <c r="B13" s="26" t="s">
        <v>13</v>
      </c>
      <c r="C13" s="7"/>
      <c r="D13" s="21">
        <v>210</v>
      </c>
      <c r="E13" s="22">
        <f t="shared" si="1"/>
        <v>0</v>
      </c>
      <c r="F13" s="23">
        <f t="shared" si="2"/>
        <v>0</v>
      </c>
      <c r="H13" s="6" t="str">
        <f t="shared" si="0"/>
        <v/>
      </c>
    </row>
    <row r="14" spans="1:8" ht="16.5" thickBot="1">
      <c r="A14" s="8"/>
      <c r="B14" s="27" t="s">
        <v>14</v>
      </c>
      <c r="C14" s="28"/>
      <c r="D14" s="29"/>
      <c r="E14" s="30">
        <f>SUM(E4:E13)</f>
        <v>0</v>
      </c>
      <c r="F14" s="31">
        <f>SUM(F4:F13)</f>
        <v>0</v>
      </c>
      <c r="H14" s="6" t="str">
        <f>IF(E14="","",IF(E14&gt;C22,"maximální nabídková cena překročena",""))</f>
        <v/>
      </c>
    </row>
    <row r="15" spans="1:6" ht="15.75" thickTop="1">
      <c r="A15" s="8"/>
      <c r="B15" s="8"/>
      <c r="C15" s="10"/>
      <c r="D15" s="11"/>
      <c r="E15" s="10"/>
      <c r="F15" s="10"/>
    </row>
    <row r="16" spans="1:6" ht="15">
      <c r="A16" s="8"/>
      <c r="B16" s="32" t="s">
        <v>15</v>
      </c>
      <c r="C16" s="10"/>
      <c r="D16" s="11"/>
      <c r="E16" s="10"/>
      <c r="F16" s="10"/>
    </row>
    <row r="17" spans="1:6" ht="15">
      <c r="A17" s="8"/>
      <c r="B17" s="33" t="s">
        <v>16</v>
      </c>
      <c r="C17" s="10"/>
      <c r="D17" s="11"/>
      <c r="E17" s="10"/>
      <c r="F17" s="10"/>
    </row>
    <row r="18" spans="1:6" ht="15">
      <c r="A18" s="8"/>
      <c r="B18" s="34" t="s">
        <v>25</v>
      </c>
      <c r="C18" s="10"/>
      <c r="D18" s="11"/>
      <c r="E18" s="10"/>
      <c r="F18" s="10"/>
    </row>
    <row r="19" spans="1:6" ht="48" customHeight="1">
      <c r="A19" s="8"/>
      <c r="B19" s="47" t="s">
        <v>26</v>
      </c>
      <c r="C19" s="47"/>
      <c r="D19" s="47"/>
      <c r="E19" s="47"/>
      <c r="F19" s="10"/>
    </row>
    <row r="20" spans="1:6" ht="15">
      <c r="A20" s="8"/>
      <c r="B20" s="8"/>
      <c r="C20" s="10"/>
      <c r="D20" s="11"/>
      <c r="E20" s="10"/>
      <c r="F20" s="10"/>
    </row>
    <row r="21" spans="1:6" ht="15.75" thickBot="1">
      <c r="A21" s="8"/>
      <c r="B21" s="8"/>
      <c r="C21" s="10"/>
      <c r="D21" s="11"/>
      <c r="E21" s="10"/>
      <c r="F21" s="10"/>
    </row>
    <row r="22" spans="1:6" ht="17.25" thickBot="1" thickTop="1">
      <c r="A22" s="8"/>
      <c r="B22" s="35" t="s">
        <v>17</v>
      </c>
      <c r="C22" s="36">
        <v>4132231</v>
      </c>
      <c r="D22" s="11"/>
      <c r="E22" s="10"/>
      <c r="F22" s="10"/>
    </row>
    <row r="23" spans="1:6" ht="48.75" thickBot="1" thickTop="1">
      <c r="A23" s="8"/>
      <c r="B23" s="37" t="s">
        <v>18</v>
      </c>
      <c r="C23" s="38"/>
      <c r="D23" s="11"/>
      <c r="E23" s="10"/>
      <c r="F23" s="10"/>
    </row>
    <row r="24" spans="1:6" ht="15">
      <c r="A24" s="8"/>
      <c r="B24" s="39" t="s">
        <v>4</v>
      </c>
      <c r="C24" s="40">
        <v>3200</v>
      </c>
      <c r="D24" s="11"/>
      <c r="E24" s="10"/>
      <c r="F24" s="10"/>
    </row>
    <row r="25" spans="1:6" ht="15">
      <c r="A25" s="8"/>
      <c r="B25" s="41" t="s">
        <v>5</v>
      </c>
      <c r="C25" s="23">
        <v>3400</v>
      </c>
      <c r="D25" s="11"/>
      <c r="E25" s="10"/>
      <c r="F25" s="10"/>
    </row>
    <row r="26" spans="1:6" ht="15">
      <c r="A26" s="8"/>
      <c r="B26" s="41" t="s">
        <v>6</v>
      </c>
      <c r="C26" s="23">
        <v>3800</v>
      </c>
      <c r="D26" s="11"/>
      <c r="E26" s="10"/>
      <c r="F26" s="10"/>
    </row>
    <row r="27" spans="1:6" ht="15">
      <c r="A27" s="8"/>
      <c r="B27" s="41" t="s">
        <v>7</v>
      </c>
      <c r="C27" s="23">
        <v>4300</v>
      </c>
      <c r="D27" s="11"/>
      <c r="E27" s="10"/>
      <c r="F27" s="10"/>
    </row>
    <row r="28" spans="1:6" ht="15">
      <c r="A28" s="8"/>
      <c r="B28" s="41" t="s">
        <v>8</v>
      </c>
      <c r="C28" s="23">
        <v>2200</v>
      </c>
      <c r="D28" s="11"/>
      <c r="E28" s="10"/>
      <c r="F28" s="10"/>
    </row>
    <row r="29" spans="1:6" ht="15">
      <c r="A29" s="8"/>
      <c r="B29" s="41" t="s">
        <v>9</v>
      </c>
      <c r="C29" s="23">
        <v>2500</v>
      </c>
      <c r="D29" s="11"/>
      <c r="E29" s="10"/>
      <c r="F29" s="10"/>
    </row>
    <row r="30" spans="1:6" ht="15">
      <c r="A30" s="8"/>
      <c r="B30" s="41" t="s">
        <v>10</v>
      </c>
      <c r="C30" s="23">
        <v>2800</v>
      </c>
      <c r="D30" s="11"/>
      <c r="E30" s="10"/>
      <c r="F30" s="10"/>
    </row>
    <row r="31" spans="1:6" ht="15">
      <c r="A31" s="8"/>
      <c r="B31" s="41" t="s">
        <v>11</v>
      </c>
      <c r="C31" s="23">
        <v>2000</v>
      </c>
      <c r="D31" s="11"/>
      <c r="E31" s="10"/>
      <c r="F31" s="10"/>
    </row>
    <row r="32" spans="1:6" ht="15">
      <c r="A32" s="8"/>
      <c r="B32" s="41" t="s">
        <v>12</v>
      </c>
      <c r="C32" s="23">
        <v>1900</v>
      </c>
      <c r="D32" s="11"/>
      <c r="E32" s="10"/>
      <c r="F32" s="10"/>
    </row>
    <row r="33" spans="1:6" ht="15.75" thickBot="1">
      <c r="A33" s="8"/>
      <c r="B33" s="42" t="s">
        <v>13</v>
      </c>
      <c r="C33" s="43">
        <v>1000</v>
      </c>
      <c r="D33" s="11"/>
      <c r="E33" s="10"/>
      <c r="F33" s="10"/>
    </row>
    <row r="34" spans="1:6" ht="15.75" thickTop="1">
      <c r="A34" s="8"/>
      <c r="B34" s="8"/>
      <c r="C34" s="10"/>
      <c r="D34" s="11"/>
      <c r="E34" s="10"/>
      <c r="F34" s="10"/>
    </row>
    <row r="35" spans="1:6" ht="15">
      <c r="A35" s="8"/>
      <c r="B35" s="8"/>
      <c r="C35" s="10"/>
      <c r="D35" s="11"/>
      <c r="E35" s="10"/>
      <c r="F35" s="10"/>
    </row>
    <row r="36" spans="1:6" ht="15">
      <c r="A36" s="8"/>
      <c r="B36" s="8"/>
      <c r="C36" s="10"/>
      <c r="D36" s="11"/>
      <c r="E36" s="10"/>
      <c r="F36" s="10"/>
    </row>
    <row r="37" spans="1:6" ht="15">
      <c r="A37" s="8"/>
      <c r="B37" s="8"/>
      <c r="C37" s="10"/>
      <c r="D37" s="11"/>
      <c r="E37" s="10"/>
      <c r="F37" s="10"/>
    </row>
    <row r="38" spans="1:6" ht="15">
      <c r="A38" s="8"/>
      <c r="B38" s="8"/>
      <c r="C38" s="10"/>
      <c r="D38" s="11"/>
      <c r="E38" s="10"/>
      <c r="F38" s="10"/>
    </row>
    <row r="39" spans="1:6" ht="15">
      <c r="A39" s="8"/>
      <c r="B39" s="8"/>
      <c r="C39" s="10"/>
      <c r="D39" s="11"/>
      <c r="E39" s="10"/>
      <c r="F39" s="10"/>
    </row>
    <row r="40" spans="1:6" ht="15">
      <c r="A40" s="8"/>
      <c r="B40" s="8"/>
      <c r="C40" s="10"/>
      <c r="D40" s="11"/>
      <c r="E40" s="10"/>
      <c r="F40" s="10"/>
    </row>
    <row r="41" spans="1:6" ht="15">
      <c r="A41" s="8"/>
      <c r="B41" s="44" t="s">
        <v>28</v>
      </c>
      <c r="C41" s="45"/>
      <c r="D41" s="45"/>
      <c r="E41" s="45"/>
      <c r="F41" s="46" t="s">
        <v>29</v>
      </c>
    </row>
  </sheetData>
  <sheetProtection algorithmName="SHA-512" hashValue="KPpM1IRnWsMEA9t+0QWJv9a2j8kXRvUUUWXbr9VCQVomgJObqX4kTcVullU3MhesOyadtYqiZxaUBOnMZZxeDQ==" saltValue="PMi0YFxoaUMP9y8IxsnE2w==" spinCount="100000" sheet="1" objects="1" scenarios="1" selectLockedCells="1"/>
  <mergeCells count="1">
    <mergeCell ref="B19:E19"/>
  </mergeCells>
  <printOptions/>
  <pageMargins left="0.25" right="0.25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Ing Jaroslav Pecen</cp:lastModifiedBy>
  <cp:lastPrinted>2017-06-29T12:46:22Z</cp:lastPrinted>
  <dcterms:created xsi:type="dcterms:W3CDTF">2017-06-19T08:31:03Z</dcterms:created>
  <dcterms:modified xsi:type="dcterms:W3CDTF">2017-07-31T10:45:23Z</dcterms:modified>
  <cp:category/>
  <cp:version/>
  <cp:contentType/>
  <cp:contentStatus/>
</cp:coreProperties>
</file>