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22980" windowHeight="9525"/>
  </bookViews>
  <sheets>
    <sheet name="tabulka k nacenění" sheetId="1" r:id="rId1"/>
  </sheets>
  <calcPr calcId="125725"/>
</workbook>
</file>

<file path=xl/calcChain.xml><?xml version="1.0" encoding="utf-8"?>
<calcChain xmlns="http://schemas.openxmlformats.org/spreadsheetml/2006/main">
  <c r="G17" i="1"/>
  <c r="H17" s="1"/>
  <c r="G15"/>
  <c r="H15" s="1"/>
  <c r="H13"/>
  <c r="G13"/>
  <c r="G12"/>
  <c r="H12" s="1"/>
  <c r="H11"/>
  <c r="G11"/>
  <c r="G10"/>
  <c r="H10" s="1"/>
  <c r="G9"/>
  <c r="H9" s="1"/>
  <c r="G8"/>
  <c r="H8" s="1"/>
  <c r="G7"/>
  <c r="H7" s="1"/>
  <c r="G6"/>
  <c r="H6" s="1"/>
  <c r="G5"/>
  <c r="H5" s="1"/>
  <c r="J17" l="1"/>
  <c r="H14"/>
  <c r="H18" s="1"/>
  <c r="G14"/>
  <c r="G18" l="1"/>
  <c r="J18" s="1"/>
  <c r="G16"/>
  <c r="J16" l="1"/>
  <c r="H16"/>
</calcChain>
</file>

<file path=xl/sharedStrings.xml><?xml version="1.0" encoding="utf-8"?>
<sst xmlns="http://schemas.openxmlformats.org/spreadsheetml/2006/main" count="16" uniqueCount="16">
  <si>
    <t>položka</t>
  </si>
  <si>
    <t>cena bez DPH</t>
  </si>
  <si>
    <t>ks</t>
  </si>
  <si>
    <t>počet plateb</t>
  </si>
  <si>
    <t>celková cena bez DPH</t>
  </si>
  <si>
    <t>celková cena včetně DPH</t>
  </si>
  <si>
    <t>palubní modul a související výdaje</t>
  </si>
  <si>
    <t>čip</t>
  </si>
  <si>
    <t>měsíční paušál</t>
  </si>
  <si>
    <t>vyplní účastník výběrového řízení</t>
  </si>
  <si>
    <t>celková nabídková cena, která je předmětem hodnocení</t>
  </si>
  <si>
    <t>Příloha č. 5 - Závazný formulář pro zpracování nabídkové ceny</t>
  </si>
  <si>
    <t>celková nabídková cena</t>
  </si>
  <si>
    <t>celková pořizovací cena instalace</t>
  </si>
  <si>
    <t>celkem</t>
  </si>
  <si>
    <t xml:space="preserve">Celková pořizovací cena instalace nesmí překročit hodnotu 420 000 Kč bez DPH.
Nabídková cena za paušál za služby nesmí překročit hodnotu 680 000 Kč bez DPH.
Případ, kdy budou výše uvedené dílčí nabídkové ceny přesahovat jejich výše uvedené hodnoty, je nesplněním požadavků zadavatele uvedených v zadávacích podmínkách a v takovém případě bude účastník výběrového řízení vyloučen z tohoto výběrového řízení.
</t>
  </si>
</sst>
</file>

<file path=xl/styles.xml><?xml version="1.0" encoding="utf-8"?>
<styleSheet xmlns="http://schemas.openxmlformats.org/spreadsheetml/2006/main">
  <fonts count="8">
    <font>
      <sz val="11"/>
      <color theme="1"/>
      <name val="Calibri"/>
      <family val="2"/>
      <charset val="238"/>
      <scheme val="minor"/>
    </font>
    <font>
      <b/>
      <sz val="11"/>
      <color theme="1"/>
      <name val="Calibri"/>
      <family val="2"/>
      <charset val="238"/>
      <scheme val="minor"/>
    </font>
    <font>
      <b/>
      <u/>
      <sz val="11"/>
      <color theme="1"/>
      <name val="Calibri"/>
      <family val="2"/>
      <charset val="238"/>
      <scheme val="minor"/>
    </font>
    <font>
      <sz val="10"/>
      <name val="Arial"/>
      <family val="2"/>
      <charset val="238"/>
    </font>
    <font>
      <sz val="10"/>
      <name val="Arial CE"/>
      <charset val="238"/>
    </font>
    <font>
      <b/>
      <u/>
      <sz val="16"/>
      <color theme="1"/>
      <name val="Calibri"/>
      <family val="2"/>
      <charset val="238"/>
      <scheme val="minor"/>
    </font>
    <font>
      <sz val="11"/>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s>
  <borders count="27">
    <border>
      <left/>
      <right/>
      <top/>
      <bottom/>
      <diagonal/>
    </border>
    <border>
      <left style="thick">
        <color auto="1"/>
      </left>
      <right/>
      <top style="thick">
        <color auto="1"/>
      </top>
      <bottom style="medium">
        <color auto="1"/>
      </bottom>
      <diagonal/>
    </border>
    <border>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style="thin">
        <color auto="1"/>
      </right>
      <top/>
      <bottom style="thin">
        <color auto="1"/>
      </bottom>
      <diagonal/>
    </border>
    <border>
      <left style="thin">
        <color auto="1"/>
      </left>
      <right style="thin">
        <color auto="1"/>
      </right>
      <top style="medium">
        <color auto="1"/>
      </top>
      <bottom style="hair">
        <color auto="1"/>
      </bottom>
      <diagonal/>
    </border>
    <border>
      <left style="thin">
        <color auto="1"/>
      </left>
      <right style="thick">
        <color auto="1"/>
      </right>
      <top style="medium">
        <color auto="1"/>
      </top>
      <bottom style="hair">
        <color auto="1"/>
      </bottom>
      <diagonal/>
    </border>
    <border>
      <left style="thick">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ck">
        <color auto="1"/>
      </right>
      <top style="hair">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thick">
        <color auto="1"/>
      </left>
      <right/>
      <top style="medium">
        <color auto="1"/>
      </top>
      <bottom style="medium">
        <color indexed="64"/>
      </bottom>
      <diagonal/>
    </border>
    <border>
      <left/>
      <right style="thin">
        <color auto="1"/>
      </right>
      <top style="medium">
        <color auto="1"/>
      </top>
      <bottom style="medium">
        <color indexed="64"/>
      </bottom>
      <diagonal/>
    </border>
  </borders>
  <cellStyleXfs count="5">
    <xf numFmtId="0" fontId="0" fillId="0" borderId="0"/>
    <xf numFmtId="0" fontId="3" fillId="0" borderId="0" applyNumberFormat="0" applyProtection="0">
      <alignment horizontal="center" vertical="top"/>
    </xf>
    <xf numFmtId="0" fontId="4" fillId="0" borderId="0"/>
    <xf numFmtId="0" fontId="3" fillId="0" borderId="0"/>
    <xf numFmtId="0" fontId="3" fillId="0" borderId="0"/>
  </cellStyleXfs>
  <cellXfs count="73">
    <xf numFmtId="0" fontId="0" fillId="0" borderId="0" xfId="0"/>
    <xf numFmtId="0" fontId="0" fillId="0" borderId="0" xfId="0" applyProtection="1"/>
    <xf numFmtId="0" fontId="2" fillId="0" borderId="0" xfId="0" applyFont="1" applyProtection="1"/>
    <xf numFmtId="4" fontId="0" fillId="0" borderId="0" xfId="0" applyNumberFormat="1" applyProtection="1"/>
    <xf numFmtId="3" fontId="0" fillId="0" borderId="0" xfId="0" applyNumberFormat="1" applyAlignment="1" applyProtection="1">
      <alignment horizontal="center"/>
    </xf>
    <xf numFmtId="4" fontId="1" fillId="2" borderId="3" xfId="0" applyNumberFormat="1" applyFont="1" applyFill="1" applyBorder="1" applyAlignment="1" applyProtection="1">
      <alignment horizontal="center" vertical="center" wrapText="1"/>
    </xf>
    <xf numFmtId="3" fontId="1" fillId="2" borderId="3" xfId="0" applyNumberFormat="1" applyFont="1" applyFill="1" applyBorder="1" applyAlignment="1" applyProtection="1">
      <alignment horizontal="center" vertical="center" wrapText="1"/>
    </xf>
    <xf numFmtId="4" fontId="1" fillId="2" borderId="4" xfId="0" applyNumberFormat="1" applyFont="1" applyFill="1" applyBorder="1" applyAlignment="1" applyProtection="1">
      <alignment horizontal="center" vertical="center" wrapText="1"/>
    </xf>
    <xf numFmtId="4"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49" fontId="0" fillId="3" borderId="6" xfId="0" applyNumberFormat="1" applyFill="1" applyBorder="1" applyAlignment="1" applyProtection="1">
      <alignment horizontal="left"/>
      <protection locked="0"/>
    </xf>
    <xf numFmtId="4" fontId="0" fillId="3" borderId="6" xfId="0" applyNumberFormat="1" applyFill="1" applyBorder="1" applyProtection="1">
      <protection locked="0"/>
    </xf>
    <xf numFmtId="3" fontId="0" fillId="0" borderId="6" xfId="0" applyNumberFormat="1" applyBorder="1" applyAlignment="1" applyProtection="1">
      <alignment horizontal="center"/>
    </xf>
    <xf numFmtId="4" fontId="0" fillId="0" borderId="6" xfId="0" applyNumberFormat="1" applyBorder="1" applyProtection="1"/>
    <xf numFmtId="4" fontId="0" fillId="0" borderId="7" xfId="0" applyNumberFormat="1" applyBorder="1" applyProtection="1"/>
    <xf numFmtId="49" fontId="0" fillId="3" borderId="9" xfId="0" applyNumberFormat="1" applyFill="1" applyBorder="1" applyAlignment="1" applyProtection="1">
      <alignment horizontal="left"/>
      <protection locked="0"/>
    </xf>
    <xf numFmtId="4" fontId="0" fillId="3" borderId="9" xfId="0" applyNumberFormat="1" applyFill="1" applyBorder="1" applyProtection="1">
      <protection locked="0"/>
    </xf>
    <xf numFmtId="3" fontId="0" fillId="0" borderId="9" xfId="0" applyNumberFormat="1" applyBorder="1" applyAlignment="1" applyProtection="1">
      <alignment horizontal="center"/>
    </xf>
    <xf numFmtId="4" fontId="0" fillId="0" borderId="9" xfId="0" applyNumberFormat="1" applyBorder="1" applyProtection="1"/>
    <xf numFmtId="4" fontId="0" fillId="0" borderId="10" xfId="0" applyNumberFormat="1" applyBorder="1" applyProtection="1"/>
    <xf numFmtId="49" fontId="0" fillId="3" borderId="11" xfId="0" applyNumberFormat="1" applyFill="1" applyBorder="1" applyAlignment="1" applyProtection="1">
      <alignment horizontal="left"/>
      <protection locked="0"/>
    </xf>
    <xf numFmtId="4" fontId="0" fillId="3" borderId="11" xfId="0" applyNumberFormat="1" applyFill="1" applyBorder="1" applyProtection="1">
      <protection locked="0"/>
    </xf>
    <xf numFmtId="3" fontId="0" fillId="0" borderId="11" xfId="0" applyNumberFormat="1" applyBorder="1" applyAlignment="1" applyProtection="1">
      <alignment horizontal="center"/>
    </xf>
    <xf numFmtId="4" fontId="0" fillId="0" borderId="11" xfId="0" applyNumberFormat="1" applyBorder="1" applyProtection="1"/>
    <xf numFmtId="4" fontId="0" fillId="0" borderId="12" xfId="0" applyNumberFormat="1" applyBorder="1" applyProtection="1"/>
    <xf numFmtId="0" fontId="1" fillId="0" borderId="14" xfId="0" applyFont="1" applyBorder="1" applyProtection="1"/>
    <xf numFmtId="4" fontId="0" fillId="0" borderId="14" xfId="0" applyNumberFormat="1" applyBorder="1" applyProtection="1"/>
    <xf numFmtId="3" fontId="0" fillId="0" borderId="14" xfId="0" applyNumberFormat="1" applyBorder="1" applyAlignment="1" applyProtection="1">
      <alignment horizontal="center"/>
    </xf>
    <xf numFmtId="4" fontId="0" fillId="0" borderId="15" xfId="0" applyNumberFormat="1" applyBorder="1" applyProtection="1"/>
    <xf numFmtId="4" fontId="0" fillId="3" borderId="17" xfId="0" applyNumberFormat="1" applyFill="1" applyBorder="1" applyProtection="1">
      <protection locked="0"/>
    </xf>
    <xf numFmtId="3" fontId="0" fillId="0" borderId="17" xfId="0" applyNumberFormat="1" applyBorder="1" applyAlignment="1" applyProtection="1">
      <alignment horizontal="center"/>
    </xf>
    <xf numFmtId="4" fontId="0" fillId="0" borderId="17" xfId="0" applyNumberFormat="1" applyBorder="1" applyProtection="1"/>
    <xf numFmtId="4" fontId="0" fillId="0" borderId="18" xfId="0" applyNumberFormat="1" applyBorder="1" applyProtection="1"/>
    <xf numFmtId="4" fontId="0" fillId="3" borderId="20" xfId="0" applyNumberFormat="1" applyFill="1" applyBorder="1" applyProtection="1">
      <protection locked="0"/>
    </xf>
    <xf numFmtId="3" fontId="0" fillId="0" borderId="20" xfId="0" applyNumberFormat="1" applyBorder="1" applyAlignment="1" applyProtection="1">
      <alignment horizontal="center"/>
    </xf>
    <xf numFmtId="4" fontId="0" fillId="0" borderId="21" xfId="0" applyNumberFormat="1" applyBorder="1" applyProtection="1"/>
    <xf numFmtId="4" fontId="0" fillId="2" borderId="23" xfId="0" applyNumberFormat="1" applyFill="1" applyBorder="1" applyProtection="1"/>
    <xf numFmtId="3" fontId="0" fillId="2" borderId="23" xfId="0" applyNumberFormat="1" applyFill="1" applyBorder="1" applyAlignment="1" applyProtection="1">
      <alignment horizontal="center"/>
    </xf>
    <xf numFmtId="4" fontId="0" fillId="2" borderId="24" xfId="0" applyNumberFormat="1" applyFill="1" applyBorder="1" applyProtection="1"/>
    <xf numFmtId="0" fontId="0" fillId="3" borderId="0" xfId="0" applyFill="1" applyProtection="1"/>
    <xf numFmtId="0" fontId="5" fillId="0" borderId="0" xfId="0" applyFont="1" applyProtection="1"/>
    <xf numFmtId="3" fontId="6" fillId="0" borderId="6" xfId="0" applyNumberFormat="1" applyFont="1" applyBorder="1" applyAlignment="1" applyProtection="1">
      <alignment horizontal="center"/>
    </xf>
    <xf numFmtId="3" fontId="6" fillId="0" borderId="9" xfId="0" applyNumberFormat="1" applyFont="1" applyBorder="1" applyAlignment="1" applyProtection="1">
      <alignment horizontal="center"/>
    </xf>
    <xf numFmtId="3" fontId="6" fillId="0" borderId="11" xfId="0" applyNumberFormat="1" applyFont="1" applyBorder="1" applyAlignment="1" applyProtection="1">
      <alignment horizontal="center"/>
    </xf>
    <xf numFmtId="3" fontId="6" fillId="0" borderId="14" xfId="0" applyNumberFormat="1" applyFont="1" applyBorder="1" applyAlignment="1" applyProtection="1">
      <alignment horizontal="center"/>
    </xf>
    <xf numFmtId="3" fontId="6" fillId="0" borderId="17" xfId="0" applyNumberFormat="1" applyFont="1" applyBorder="1" applyAlignment="1" applyProtection="1">
      <alignment horizontal="center"/>
    </xf>
    <xf numFmtId="3" fontId="6" fillId="0" borderId="20" xfId="0" applyNumberFormat="1" applyFont="1" applyBorder="1" applyAlignment="1" applyProtection="1">
      <alignment horizontal="center"/>
    </xf>
    <xf numFmtId="3" fontId="6" fillId="2" borderId="17" xfId="0" applyNumberFormat="1" applyFont="1" applyFill="1" applyBorder="1" applyAlignment="1" applyProtection="1">
      <alignment horizontal="center"/>
    </xf>
    <xf numFmtId="3" fontId="0" fillId="2" borderId="17" xfId="0" applyNumberFormat="1" applyFill="1" applyBorder="1" applyAlignment="1" applyProtection="1">
      <alignment horizontal="center"/>
    </xf>
    <xf numFmtId="4" fontId="1" fillId="4" borderId="23" xfId="0" applyNumberFormat="1" applyFont="1" applyFill="1" applyBorder="1" applyProtection="1"/>
    <xf numFmtId="0" fontId="0" fillId="4" borderId="0" xfId="0" applyFill="1" applyProtection="1"/>
    <xf numFmtId="4" fontId="0" fillId="5" borderId="17" xfId="0" applyNumberFormat="1" applyFill="1" applyBorder="1" applyProtection="1"/>
    <xf numFmtId="0" fontId="0" fillId="5" borderId="0" xfId="0" applyFill="1" applyProtection="1"/>
    <xf numFmtId="0" fontId="0" fillId="0" borderId="0" xfId="0" applyAlignment="1" applyProtection="1">
      <alignment vertical="top" wrapText="1"/>
    </xf>
    <xf numFmtId="0" fontId="1" fillId="0" borderId="0" xfId="0" applyFont="1" applyProtection="1"/>
    <xf numFmtId="4" fontId="0" fillId="5" borderId="20" xfId="0" applyNumberFormat="1" applyFill="1" applyBorder="1" applyProtection="1"/>
    <xf numFmtId="4" fontId="7" fillId="0" borderId="0" xfId="0" applyNumberFormat="1" applyFont="1" applyAlignment="1" applyProtection="1">
      <alignment horizontal="center" vertical="center" wrapText="1"/>
    </xf>
    <xf numFmtId="4" fontId="7" fillId="0" borderId="0" xfId="0" applyNumberFormat="1" applyFont="1" applyProtection="1"/>
    <xf numFmtId="4" fontId="0" fillId="2" borderId="26" xfId="0" applyNumberFormat="1" applyFill="1" applyBorder="1" applyProtection="1"/>
    <xf numFmtId="0" fontId="1" fillId="0" borderId="0" xfId="0" applyFont="1" applyAlignment="1" applyProtection="1">
      <alignment horizontal="left" vertical="top" wrapText="1"/>
    </xf>
    <xf numFmtId="0" fontId="1" fillId="2" borderId="1"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1" fillId="0" borderId="5" xfId="0" applyFont="1" applyBorder="1" applyAlignment="1" applyProtection="1">
      <alignment horizontal="center" vertical="center" textRotation="90" wrapText="1"/>
    </xf>
    <xf numFmtId="0" fontId="1" fillId="0" borderId="8" xfId="0" applyFont="1" applyBorder="1" applyAlignment="1" applyProtection="1">
      <alignment horizontal="center" vertical="center" textRotation="90" wrapText="1"/>
    </xf>
    <xf numFmtId="0" fontId="1" fillId="0" borderId="13" xfId="0" applyFont="1" applyBorder="1" applyAlignment="1" applyProtection="1">
      <alignment horizontal="center" vertical="center" textRotation="90" wrapText="1"/>
    </xf>
    <xf numFmtId="0" fontId="1" fillId="0" borderId="16" xfId="0" applyFont="1" applyBorder="1" applyAlignment="1" applyProtection="1"/>
    <xf numFmtId="0" fontId="0" fillId="0" borderId="17" xfId="0" applyFont="1" applyBorder="1" applyAlignment="1" applyProtection="1"/>
    <xf numFmtId="0" fontId="1" fillId="0" borderId="19" xfId="0" applyFont="1" applyBorder="1" applyAlignment="1" applyProtection="1"/>
    <xf numFmtId="0" fontId="0" fillId="0" borderId="20" xfId="0" applyFont="1" applyBorder="1" applyAlignment="1" applyProtection="1"/>
    <xf numFmtId="0" fontId="1" fillId="2" borderId="22" xfId="0" applyFont="1" applyFill="1" applyBorder="1" applyAlignment="1" applyProtection="1"/>
    <xf numFmtId="0" fontId="0" fillId="2" borderId="23" xfId="0" applyFill="1" applyBorder="1" applyAlignment="1" applyProtection="1"/>
    <xf numFmtId="0" fontId="1" fillId="2" borderId="25" xfId="0" applyFont="1" applyFill="1" applyBorder="1" applyAlignment="1" applyProtection="1">
      <alignment horizontal="left"/>
    </xf>
    <xf numFmtId="0" fontId="1" fillId="2" borderId="26" xfId="0" applyFont="1" applyFill="1" applyBorder="1" applyAlignment="1" applyProtection="1">
      <alignment horizontal="left"/>
    </xf>
  </cellXfs>
  <cellStyles count="5">
    <cellStyle name="data" xfId="1"/>
    <cellStyle name="normální" xfId="0" builtinId="0"/>
    <cellStyle name="normální 2" xfId="2"/>
    <cellStyle name="normální 3" xfId="3"/>
    <cellStyle name="normální 3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J31"/>
  <sheetViews>
    <sheetView showGridLines="0" tabSelected="1" workbookViewId="0">
      <selection activeCell="J7" sqref="J7"/>
    </sheetView>
  </sheetViews>
  <sheetFormatPr defaultColWidth="8.85546875" defaultRowHeight="15"/>
  <cols>
    <col min="1" max="1" width="3.5703125" style="1" customWidth="1"/>
    <col min="2" max="2" width="4.7109375" style="1" customWidth="1"/>
    <col min="3" max="3" width="27.7109375" style="1" customWidth="1"/>
    <col min="4" max="4" width="13" style="3" customWidth="1"/>
    <col min="5" max="5" width="8.85546875" style="4"/>
    <col min="6" max="6" width="12.7109375" style="4" customWidth="1"/>
    <col min="7" max="7" width="11.7109375" style="3" customWidth="1"/>
    <col min="8" max="8" width="12.28515625" style="3" customWidth="1"/>
    <col min="9" max="9" width="8.85546875" style="3"/>
    <col min="10" max="10" width="30.85546875" style="57" customWidth="1"/>
    <col min="11" max="16384" width="8.85546875" style="1"/>
  </cols>
  <sheetData>
    <row r="1" spans="2:10" ht="21">
      <c r="B1" s="40" t="s">
        <v>11</v>
      </c>
    </row>
    <row r="3" spans="2:10" ht="15.75" thickBot="1">
      <c r="C3" s="2"/>
    </row>
    <row r="4" spans="2:10" s="9" customFormat="1" ht="33" customHeight="1" thickTop="1" thickBot="1">
      <c r="B4" s="60" t="s">
        <v>0</v>
      </c>
      <c r="C4" s="61"/>
      <c r="D4" s="5" t="s">
        <v>1</v>
      </c>
      <c r="E4" s="6" t="s">
        <v>2</v>
      </c>
      <c r="F4" s="6" t="s">
        <v>3</v>
      </c>
      <c r="G4" s="5" t="s">
        <v>4</v>
      </c>
      <c r="H4" s="7" t="s">
        <v>5</v>
      </c>
      <c r="I4" s="8"/>
      <c r="J4" s="56"/>
    </row>
    <row r="5" spans="2:10">
      <c r="B5" s="62" t="s">
        <v>6</v>
      </c>
      <c r="C5" s="10"/>
      <c r="D5" s="11"/>
      <c r="E5" s="41">
        <v>71</v>
      </c>
      <c r="F5" s="12">
        <v>1</v>
      </c>
      <c r="G5" s="13">
        <f>D5*E5*F5</f>
        <v>0</v>
      </c>
      <c r="H5" s="14">
        <f>G5*1.21</f>
        <v>0</v>
      </c>
    </row>
    <row r="6" spans="2:10">
      <c r="B6" s="63"/>
      <c r="C6" s="15"/>
      <c r="D6" s="16"/>
      <c r="E6" s="42">
        <v>71</v>
      </c>
      <c r="F6" s="17">
        <v>1</v>
      </c>
      <c r="G6" s="18">
        <f t="shared" ref="G6:G13" si="0">D6*E6*F6</f>
        <v>0</v>
      </c>
      <c r="H6" s="19">
        <f t="shared" ref="H6:H17" si="1">G6*1.21</f>
        <v>0</v>
      </c>
    </row>
    <row r="7" spans="2:10">
      <c r="B7" s="63"/>
      <c r="C7" s="15"/>
      <c r="D7" s="16"/>
      <c r="E7" s="42">
        <v>71</v>
      </c>
      <c r="F7" s="17">
        <v>1</v>
      </c>
      <c r="G7" s="18">
        <f t="shared" si="0"/>
        <v>0</v>
      </c>
      <c r="H7" s="19">
        <f t="shared" si="1"/>
        <v>0</v>
      </c>
    </row>
    <row r="8" spans="2:10">
      <c r="B8" s="63"/>
      <c r="C8" s="15"/>
      <c r="D8" s="16"/>
      <c r="E8" s="42">
        <v>71</v>
      </c>
      <c r="F8" s="17">
        <v>1</v>
      </c>
      <c r="G8" s="18">
        <f t="shared" si="0"/>
        <v>0</v>
      </c>
      <c r="H8" s="19">
        <f t="shared" si="1"/>
        <v>0</v>
      </c>
    </row>
    <row r="9" spans="2:10">
      <c r="B9" s="63"/>
      <c r="C9" s="15"/>
      <c r="D9" s="16"/>
      <c r="E9" s="42">
        <v>71</v>
      </c>
      <c r="F9" s="17">
        <v>1</v>
      </c>
      <c r="G9" s="18">
        <f t="shared" si="0"/>
        <v>0</v>
      </c>
      <c r="H9" s="19">
        <f t="shared" si="1"/>
        <v>0</v>
      </c>
    </row>
    <row r="10" spans="2:10">
      <c r="B10" s="63"/>
      <c r="C10" s="15"/>
      <c r="D10" s="16"/>
      <c r="E10" s="42">
        <v>71</v>
      </c>
      <c r="F10" s="17">
        <v>1</v>
      </c>
      <c r="G10" s="18">
        <f t="shared" si="0"/>
        <v>0</v>
      </c>
      <c r="H10" s="19">
        <f t="shared" si="1"/>
        <v>0</v>
      </c>
    </row>
    <row r="11" spans="2:10">
      <c r="B11" s="63"/>
      <c r="C11" s="15"/>
      <c r="D11" s="16"/>
      <c r="E11" s="42">
        <v>71</v>
      </c>
      <c r="F11" s="17">
        <v>1</v>
      </c>
      <c r="G11" s="18">
        <f t="shared" si="0"/>
        <v>0</v>
      </c>
      <c r="H11" s="19">
        <f t="shared" si="1"/>
        <v>0</v>
      </c>
    </row>
    <row r="12" spans="2:10">
      <c r="B12" s="63"/>
      <c r="C12" s="15"/>
      <c r="D12" s="16"/>
      <c r="E12" s="42">
        <v>71</v>
      </c>
      <c r="F12" s="17">
        <v>1</v>
      </c>
      <c r="G12" s="18">
        <f t="shared" si="0"/>
        <v>0</v>
      </c>
      <c r="H12" s="19">
        <f t="shared" si="1"/>
        <v>0</v>
      </c>
    </row>
    <row r="13" spans="2:10">
      <c r="B13" s="63"/>
      <c r="C13" s="20"/>
      <c r="D13" s="21"/>
      <c r="E13" s="43">
        <v>71</v>
      </c>
      <c r="F13" s="22">
        <v>1</v>
      </c>
      <c r="G13" s="23">
        <f t="shared" si="0"/>
        <v>0</v>
      </c>
      <c r="H13" s="24">
        <f t="shared" si="1"/>
        <v>0</v>
      </c>
    </row>
    <row r="14" spans="2:10" ht="15.75" thickBot="1">
      <c r="B14" s="64"/>
      <c r="C14" s="25" t="s">
        <v>14</v>
      </c>
      <c r="D14" s="26"/>
      <c r="E14" s="44"/>
      <c r="F14" s="27"/>
      <c r="G14" s="26">
        <f>SUM(G5:G13)</f>
        <v>0</v>
      </c>
      <c r="H14" s="28">
        <f>SUM(H5:H13)</f>
        <v>0</v>
      </c>
    </row>
    <row r="15" spans="2:10" ht="15.75" thickBot="1">
      <c r="B15" s="65" t="s">
        <v>7</v>
      </c>
      <c r="C15" s="66"/>
      <c r="D15" s="29"/>
      <c r="E15" s="45">
        <v>290</v>
      </c>
      <c r="F15" s="30">
        <v>1</v>
      </c>
      <c r="G15" s="31">
        <f t="shared" ref="G15:G17" si="2">D15*E15*F15</f>
        <v>0</v>
      </c>
      <c r="H15" s="32">
        <f t="shared" si="1"/>
        <v>0</v>
      </c>
    </row>
    <row r="16" spans="2:10" ht="15.75" thickBot="1">
      <c r="B16" s="71" t="s">
        <v>13</v>
      </c>
      <c r="C16" s="72"/>
      <c r="D16" s="58"/>
      <c r="E16" s="47"/>
      <c r="F16" s="48"/>
      <c r="G16" s="51">
        <f>SUM(G14:G15)</f>
        <v>0</v>
      </c>
      <c r="H16" s="32">
        <f t="shared" si="1"/>
        <v>0</v>
      </c>
      <c r="J16" s="57" t="str">
        <f>IF(G16&gt;420000,"maximální cena překročena","")</f>
        <v/>
      </c>
    </row>
    <row r="17" spans="2:10" ht="15.75" thickBot="1">
      <c r="B17" s="67" t="s">
        <v>8</v>
      </c>
      <c r="C17" s="68"/>
      <c r="D17" s="33"/>
      <c r="E17" s="46">
        <v>71</v>
      </c>
      <c r="F17" s="34">
        <v>48</v>
      </c>
      <c r="G17" s="55">
        <f t="shared" si="2"/>
        <v>0</v>
      </c>
      <c r="H17" s="35">
        <f t="shared" si="1"/>
        <v>0</v>
      </c>
      <c r="J17" s="57" t="str">
        <f>IF(G17&gt;680000,"maximální cena překročena","")</f>
        <v/>
      </c>
    </row>
    <row r="18" spans="2:10" ht="15.75" thickBot="1">
      <c r="B18" s="69" t="s">
        <v>12</v>
      </c>
      <c r="C18" s="70"/>
      <c r="D18" s="36"/>
      <c r="E18" s="37"/>
      <c r="F18" s="37"/>
      <c r="G18" s="49">
        <f>G17+G15+G14</f>
        <v>0</v>
      </c>
      <c r="H18" s="38">
        <f>H17+H15+H14</f>
        <v>0</v>
      </c>
      <c r="J18" s="57" t="str">
        <f>IF(G18&gt;1100000,"maximální nabídková cena překročena","")</f>
        <v/>
      </c>
    </row>
    <row r="19" spans="2:10" ht="15.75" thickTop="1"/>
    <row r="21" spans="2:10">
      <c r="B21" s="39"/>
      <c r="C21" s="54" t="s">
        <v>9</v>
      </c>
    </row>
    <row r="22" spans="2:10">
      <c r="B22" s="50"/>
      <c r="C22" s="54" t="s">
        <v>10</v>
      </c>
    </row>
    <row r="23" spans="2:10" ht="17.25" customHeight="1">
      <c r="B23" s="52"/>
      <c r="C23" s="59" t="s">
        <v>15</v>
      </c>
      <c r="D23" s="59"/>
      <c r="E23" s="59"/>
      <c r="F23" s="59"/>
      <c r="G23" s="59"/>
      <c r="H23" s="59"/>
    </row>
    <row r="24" spans="2:10">
      <c r="B24" s="52"/>
      <c r="C24" s="59"/>
      <c r="D24" s="59"/>
      <c r="E24" s="59"/>
      <c r="F24" s="59"/>
      <c r="G24" s="59"/>
      <c r="H24" s="59"/>
    </row>
    <row r="25" spans="2:10">
      <c r="B25" s="52"/>
      <c r="C25" s="59"/>
      <c r="D25" s="59"/>
      <c r="E25" s="59"/>
      <c r="F25" s="59"/>
      <c r="G25" s="59"/>
      <c r="H25" s="59"/>
    </row>
    <row r="26" spans="2:10">
      <c r="B26" s="52"/>
      <c r="C26" s="59"/>
      <c r="D26" s="59"/>
      <c r="E26" s="59"/>
      <c r="F26" s="59"/>
      <c r="G26" s="59"/>
      <c r="H26" s="59"/>
    </row>
    <row r="27" spans="2:10">
      <c r="B27" s="52"/>
      <c r="C27" s="59"/>
      <c r="D27" s="59"/>
      <c r="E27" s="59"/>
      <c r="F27" s="59"/>
      <c r="G27" s="59"/>
      <c r="H27" s="59"/>
    </row>
    <row r="28" spans="2:10">
      <c r="C28" s="53"/>
      <c r="D28" s="53"/>
      <c r="E28" s="53"/>
      <c r="F28" s="53"/>
      <c r="G28" s="53"/>
      <c r="H28" s="53"/>
    </row>
    <row r="29" spans="2:10">
      <c r="C29" s="53"/>
      <c r="D29" s="53"/>
      <c r="E29" s="53"/>
      <c r="F29" s="53"/>
      <c r="G29" s="53"/>
      <c r="H29" s="53"/>
    </row>
    <row r="30" spans="2:10">
      <c r="C30" s="53"/>
      <c r="D30" s="53"/>
      <c r="E30" s="53"/>
      <c r="F30" s="53"/>
      <c r="G30" s="53"/>
      <c r="H30" s="53"/>
    </row>
    <row r="31" spans="2:10">
      <c r="C31" s="53"/>
      <c r="D31" s="53"/>
      <c r="E31" s="53"/>
      <c r="F31" s="53"/>
      <c r="G31" s="53"/>
      <c r="H31" s="53"/>
    </row>
  </sheetData>
  <sheetProtection password="91B5" sheet="1" objects="1" scenarios="1"/>
  <mergeCells count="7">
    <mergeCell ref="C23:H27"/>
    <mergeCell ref="B4:C4"/>
    <mergeCell ref="B5:B14"/>
    <mergeCell ref="B15:C15"/>
    <mergeCell ref="B17:C17"/>
    <mergeCell ref="B18:C18"/>
    <mergeCell ref="B16:C16"/>
  </mergeCells>
  <pageMargins left="0.7" right="0.7" top="0.78740157499999996" bottom="0.78740157499999996" header="0.3" footer="0.3"/>
  <pageSetup paperSize="9" orientation="landscape" r:id="rId1"/>
  <ignoredErrors>
    <ignoredError sqref="G16 G14:H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 k nacenění</vt:lpstr>
    </vt:vector>
  </TitlesOfParts>
  <Company>ČSÚ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 Luděk Horký</dc:creator>
  <cp:lastModifiedBy>Ing. Lucie Petraskova</cp:lastModifiedBy>
  <cp:lastPrinted>2017-12-21T09:35:45Z</cp:lastPrinted>
  <dcterms:created xsi:type="dcterms:W3CDTF">2017-11-09T14:01:34Z</dcterms:created>
  <dcterms:modified xsi:type="dcterms:W3CDTF">2018-01-03T13:01:31Z</dcterms:modified>
</cp:coreProperties>
</file>