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60" windowWidth="15375" windowHeight="11760" activeTab="0"/>
  </bookViews>
  <sheets>
    <sheet name="Hodnoceni_formular_cast_1" sheetId="9" r:id="rId1"/>
  </sheets>
  <definedNames>
    <definedName name="_xlnm.Print_Area" localSheetId="0">'Hodnoceni_formular_cast_1'!$A$1:$H$120</definedName>
    <definedName name="Vyber" localSheetId="0">#REF!</definedName>
    <definedName name="Vyber">#REF!</definedName>
    <definedName name="VYBER1" localSheetId="0">#REF!</definedName>
    <definedName name="VYBER1">#REF!</definedName>
    <definedName name="vyber2" localSheetId="0">#REF!</definedName>
    <definedName name="vyber2">#REF!</definedName>
    <definedName name="vyber22" localSheetId="0">#REF!</definedName>
    <definedName name="vyber22">#REF!</definedName>
    <definedName name="vyber23" localSheetId="0">#REF!</definedName>
    <definedName name="vyber23">#REF!</definedName>
  </definedNames>
  <calcPr calcId="125725"/>
</workbook>
</file>

<file path=xl/sharedStrings.xml><?xml version="1.0" encoding="utf-8"?>
<sst xmlns="http://schemas.openxmlformats.org/spreadsheetml/2006/main" count="152" uniqueCount="91">
  <si>
    <t xml:space="preserve">Předmět plnění: </t>
  </si>
  <si>
    <t>Schéma hodnocení:</t>
  </si>
  <si>
    <t>Váha:</t>
  </si>
  <si>
    <t>Servisní služby</t>
  </si>
  <si>
    <t>1. Cena za zajištění podpory SIS s garantovanou dostupností: (cena v Kč za čtvrtletí bez DPH)</t>
  </si>
  <si>
    <t>RICHARD - Generátor tvorby projektů</t>
  </si>
  <si>
    <t>ISAAC - Konvertor popisu dat a kontrol</t>
  </si>
  <si>
    <t>ENRICO - Generátor grafické podoby výkazu</t>
  </si>
  <si>
    <t>Požadavky</t>
  </si>
  <si>
    <t>HSU - Harmonogram statistických úloh</t>
  </si>
  <si>
    <t>Integrace a požadavky na HW, OMI - Obsahově metodická integrace</t>
  </si>
  <si>
    <t>C-I/O - Centrál IN/OUT</t>
  </si>
  <si>
    <t>SMS-KVALITA - Statistický metainformační systém, kvalita</t>
  </si>
  <si>
    <t>SMS-VYSTUPY (včetně CASOVE RADY) - Statistický metainformační systém, výstupy a časové ředy</t>
  </si>
  <si>
    <t>GVO - Generátor výstupních objektů</t>
  </si>
  <si>
    <t>Registr uživatelů diseminačních produktů</t>
  </si>
  <si>
    <t>Monitoring diseminace a evidence zpětné vazby</t>
  </si>
  <si>
    <t>Plánování a řízení diseminace (Katalog produktů)</t>
  </si>
  <si>
    <t>Podpora ekonomických procesů diseminace</t>
  </si>
  <si>
    <t>Vnitřní rozhraní SIS/DISEMINACE</t>
  </si>
  <si>
    <t>DANTE - Hromadné pořizování výkazů</t>
  </si>
  <si>
    <t>DANTE WEB, Pořizování statistických formulářů zpravodajskými jednotkami</t>
  </si>
  <si>
    <t>Web CZSO - Vnější rozhraní SIS/DISEMINACE</t>
  </si>
  <si>
    <t>Záložní lokalita pro Web CZSO</t>
  </si>
  <si>
    <t>Služby rozvoje</t>
  </si>
  <si>
    <t>Cena</t>
  </si>
  <si>
    <t>2.a Cena za MD při obecném požadavku rozvoj na poskytnutí MD v termínech v kategorii A,B,C (cena v Kč za MD bez DPH)</t>
  </si>
  <si>
    <t>Minimální hodnota pro hodnocení</t>
  </si>
  <si>
    <t>Maximální hodnota</t>
  </si>
  <si>
    <t xml:space="preserve">Nabízená hodnota </t>
  </si>
  <si>
    <t>2.b Cena za předmět plnění - specifikované požadavky</t>
  </si>
  <si>
    <t>Analýza změn při migraci na ORACLE verze 12
Analýza potřebných úprav databázových procedur</t>
  </si>
  <si>
    <t>Analýza změn při migraci na ORACLE verze 12
Analýza potřebných úprav, resp. optimalizace aplikací</t>
  </si>
  <si>
    <t>Požadavky na změnu - rozvoj funkcionalit dle funkčních bloků</t>
  </si>
  <si>
    <t>Služby ostatní</t>
  </si>
  <si>
    <t>3.a Cena za MD při požadavku na poskytnutí služby v termínech v kategorii A,B,C (cena v Kč za MD bez DPH)</t>
  </si>
  <si>
    <t>3.b Cena za předmět plnění - specifikované požadavky</t>
  </si>
  <si>
    <t xml:space="preserve">Zavedení nástroje pro řízení a dokumentaci poskytovaných služeb, včetně školení interních uživatelů </t>
  </si>
  <si>
    <t>Převedení licence pro provozování nástroje pro řízení a dokumentaci poskytovaných služeb</t>
  </si>
  <si>
    <t>Nasazení nové verze APV SIS na Testovací a produkční prostředí nad rámec služeb servisu (čtvrtletní balíčky)</t>
  </si>
  <si>
    <t>Nasazení hotfixu APV SIS na Testovací a produkční prostředí nad rámec služeb servisu (čtvrtletní balíčky)</t>
  </si>
  <si>
    <t>Kvalitativní
Lhůty</t>
  </si>
  <si>
    <t>4.a Lhůta na odstranění vady plnění (zjištěné v akceptačním řízení) v hodinách za pracovní dny</t>
  </si>
  <si>
    <t>Vada kategorie A</t>
  </si>
  <si>
    <t>Vada kategorie B</t>
  </si>
  <si>
    <t>Vada kategorie C</t>
  </si>
  <si>
    <t xml:space="preserve">4.b Lhůta na odstranění záruční vady plnění v hodinách za pracovní dny </t>
  </si>
  <si>
    <t>Pozn.:</t>
  </si>
  <si>
    <t>U lhůt pro odstranění vad se uvažuje 1 den v délce 24 hodin</t>
  </si>
  <si>
    <t>Služby</t>
  </si>
  <si>
    <t>Kvalitativní
Příklad</t>
  </si>
  <si>
    <t>Počet bodů</t>
  </si>
  <si>
    <t>Zpracování příkladu řízení poskytovaných služeb</t>
  </si>
  <si>
    <t>Závazný formulář pro účely hodnocení</t>
  </si>
  <si>
    <t>Číslo
 skupiny</t>
  </si>
  <si>
    <t>SMS-CENTRAL, Statistický metainformační systém, řízení centrálního zpracování</t>
  </si>
  <si>
    <t>Prioritní MD NDB - kategorie A – poskytnutí služby se začátkem realizace do 1 dne</t>
  </si>
  <si>
    <t>Prioritní MD - kategorie B – poskytnutí služby se začátkem realizace od 2 do 5 dnů</t>
  </si>
  <si>
    <t>MD - kategorie C – poskytnutí služby se začátkem realizace od 6 dnů do 1 měsíce, s tím, že tato kategorie pokrývá i služby v rámci SIS, které mohou mít i delší dobu  plnění</t>
  </si>
  <si>
    <t xml:space="preserve">Nabídka pro část veřejné zakázky </t>
  </si>
  <si>
    <t>Cena v Kč</t>
  </si>
  <si>
    <t>5x8</t>
  </si>
  <si>
    <t>5x10</t>
  </si>
  <si>
    <t xml:space="preserve">Součet cen za zajištění podpory SIS s garantovanou dostupností: (cena v Kč za čtvrtletí bez DPH) </t>
  </si>
  <si>
    <t>SSO, ESB, JBOSS 
(Single-Sign-On systém jednotného přihlašování, 
Enerprise service bus)</t>
  </si>
  <si>
    <t>Zvýšení dostupnosti na 95%</t>
  </si>
  <si>
    <t>Zvýšení dostupnosti na 97%</t>
  </si>
  <si>
    <t xml:space="preserve">Skupina funkčních bloků
Funkční bloky jsou seskupeny a ohraničeny dvojitou čarou, vyplněná cena služeb pokrývá vždy celou skupinu funkčních bloků, resp. jejich seskupení </t>
  </si>
  <si>
    <t>Celkem</t>
  </si>
  <si>
    <t>5. Zpracování příkladu poskytovaných služeb</t>
  </si>
  <si>
    <t>Lhůta na odstranění vady kat. A v hodinách (maximální)</t>
  </si>
  <si>
    <t>Garantovaná dostupnost v %
(minimální)</t>
  </si>
  <si>
    <t>Provozní režim
(minimální)</t>
  </si>
  <si>
    <t>Část:</t>
  </si>
  <si>
    <t>Účastník zadávacího řízení vyplňuje nebo upravuje žlutě podbarvené položky. 
U položek vyplněných zadavatelem je oprávněn změnit hodnotu pouze na vyšší - je-li uvedena mininimální hodnota, resp. na nižší - je-li uvedena maximální hodnota.</t>
  </si>
  <si>
    <t>Služby rozvoje a servisní služby
Lhůty pro odstranění vad</t>
  </si>
  <si>
    <t>Zpracování příkladu Navigace kurzoru v rámci PDF formulářů</t>
  </si>
  <si>
    <t>6. Provozní režim a dostupnost u skupin funkčních bloků uvedené v tabulce 1. Cena za zajištění podpory SIS s garantovanou dostupností</t>
  </si>
  <si>
    <t>Číslo skupiny: 11,12</t>
  </si>
  <si>
    <t>Číslo skupiny: 13, 14 a 15</t>
  </si>
  <si>
    <t>Zeleně podbarvená pole doplňuje zadavatel na základě hodnocení.</t>
  </si>
  <si>
    <t>Kvalitativní
Provozní parametry</t>
  </si>
  <si>
    <r>
      <t xml:space="preserve">Součet cen za zajištění podpory SIS s garantovanou dostupností: (cena v Kč za čtvrtletí bez DPH) součet cen z každého řádku za skupinou funkčních bloků přepočtenou (vynásobenou) na období plnění 4 let, tj. 16 čtvrtletí.
</t>
    </r>
    <r>
      <rPr>
        <b/>
        <i/>
        <u val="single"/>
        <sz val="11"/>
        <rFont val="Arial"/>
        <family val="2"/>
      </rPr>
      <t xml:space="preserve">
Pro tento součet cen stanovuje zadavatel maximálně přípustnou hodnotu, která pro 
část 1 činí 19 mil. Kč
s tím, že její překročení je důvodem pro vyřazení nabídky. </t>
    </r>
  </si>
  <si>
    <t>Příloha č. 2A zadávací dokumentace</t>
  </si>
  <si>
    <t>Váha položky v %</t>
  </si>
  <si>
    <r>
      <t>Správa a podpora nástroje pro řízení a dokumentaci poskytovaných služeb,  s garantovanou dostupností 95% na čtvrtletní bázi (cena za 1 čtvrtletí poskytovaných služeb,</t>
    </r>
    <r>
      <rPr>
        <b/>
        <sz val="11"/>
        <rFont val="Arial"/>
        <family val="2"/>
      </rPr>
      <t xml:space="preserve"> vč. služby Servisdesk)</t>
    </r>
  </si>
  <si>
    <t>Minimální hodnota bodů</t>
  </si>
  <si>
    <t>Maximální  hodnota bodů</t>
  </si>
  <si>
    <t>Rozšíření provozního režimu na 5x12</t>
  </si>
  <si>
    <t>Rozšíření provozního režimu na 7x16</t>
  </si>
  <si>
    <t>Rozšíření provozního režimu na 7x24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</si>
</sst>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00%"/>
    <numFmt numFmtId="166" formatCode="0.0000"/>
    <numFmt numFmtId="167" formatCode="0.000"/>
  </numFmts>
  <fonts count="13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Arial CE"/>
      <family val="2"/>
    </font>
    <font>
      <b/>
      <u val="single"/>
      <sz val="11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 CE"/>
      <family val="2"/>
    </font>
    <font>
      <b/>
      <i/>
      <u val="single"/>
      <sz val="11"/>
      <name val="Arial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thick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left" vertical="center"/>
    </xf>
    <xf numFmtId="9" fontId="6" fillId="0" borderId="0" xfId="0" applyNumberFormat="1" applyFont="1" applyFill="1" applyAlignment="1">
      <alignment horizontal="left" vertical="center"/>
    </xf>
    <xf numFmtId="9" fontId="7" fillId="0" borderId="2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vertical="top" wrapText="1"/>
    </xf>
    <xf numFmtId="0" fontId="0" fillId="0" borderId="0" xfId="0" applyFill="1"/>
    <xf numFmtId="9" fontId="7" fillId="3" borderId="3" xfId="0" applyNumberFormat="1" applyFont="1" applyFill="1" applyBorder="1" applyAlignment="1">
      <alignment horizontal="center" wrapText="1"/>
    </xf>
    <xf numFmtId="0" fontId="8" fillId="3" borderId="4" xfId="0" applyFont="1" applyFill="1" applyBorder="1" applyAlignment="1">
      <alignment vertical="top" wrapText="1"/>
    </xf>
    <xf numFmtId="0" fontId="9" fillId="0" borderId="0" xfId="0" applyFont="1" applyFill="1" applyBorder="1"/>
    <xf numFmtId="10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8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0" fillId="3" borderId="5" xfId="0" applyFill="1" applyBorder="1" applyAlignment="1">
      <alignment horizontal="left" wrapText="1"/>
    </xf>
    <xf numFmtId="0" fontId="8" fillId="3" borderId="5" xfId="0" applyFont="1" applyFill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0" fontId="8" fillId="0" borderId="0" xfId="0" applyNumberFormat="1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vertical="center"/>
    </xf>
    <xf numFmtId="165" fontId="0" fillId="0" borderId="0" xfId="0" applyNumberFormat="1"/>
    <xf numFmtId="9" fontId="7" fillId="3" borderId="3" xfId="0" applyNumberFormat="1" applyFont="1" applyFill="1" applyBorder="1" applyAlignment="1">
      <alignment horizontal="center" textRotation="90" wrapText="1"/>
    </xf>
    <xf numFmtId="0" fontId="5" fillId="3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1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0" fillId="0" borderId="1" xfId="0" applyBorder="1"/>
    <xf numFmtId="0" fontId="8" fillId="0" borderId="1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wrapText="1"/>
    </xf>
    <xf numFmtId="1" fontId="8" fillId="0" borderId="8" xfId="0" applyNumberFormat="1" applyFont="1" applyFill="1" applyBorder="1" applyAlignment="1">
      <alignment horizontal="center" vertical="center" wrapText="1"/>
    </xf>
    <xf numFmtId="9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4" fillId="4" borderId="0" xfId="0" applyFont="1" applyFill="1"/>
    <xf numFmtId="0" fontId="0" fillId="4" borderId="0" xfId="0" applyFill="1"/>
    <xf numFmtId="0" fontId="8" fillId="0" borderId="6" xfId="0" applyFont="1" applyFill="1" applyBorder="1" applyAlignment="1">
      <alignment vertical="top" wrapText="1"/>
    </xf>
    <xf numFmtId="0" fontId="8" fillId="3" borderId="4" xfId="0" applyFont="1" applyFill="1" applyBorder="1" applyAlignment="1">
      <alignment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0" fillId="0" borderId="0" xfId="0"/>
    <xf numFmtId="9" fontId="7" fillId="3" borderId="4" xfId="0" applyNumberFormat="1" applyFont="1" applyFill="1" applyBorder="1" applyAlignment="1">
      <alignment horizontal="center" vertical="center" wrapText="1"/>
    </xf>
    <xf numFmtId="9" fontId="7" fillId="3" borderId="3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166" fontId="8" fillId="3" borderId="10" xfId="0" applyNumberFormat="1" applyFont="1" applyFill="1" applyBorder="1" applyAlignment="1">
      <alignment horizontal="center" vertical="center" wrapText="1"/>
    </xf>
    <xf numFmtId="0" fontId="0" fillId="0" borderId="2" xfId="0" applyBorder="1"/>
    <xf numFmtId="167" fontId="8" fillId="4" borderId="10" xfId="0" applyNumberFormat="1" applyFont="1" applyFill="1" applyBorder="1" applyAlignment="1">
      <alignment horizontal="center" vertical="center" wrapText="1"/>
    </xf>
    <xf numFmtId="0" fontId="0" fillId="5" borderId="11" xfId="0" applyFill="1" applyBorder="1"/>
    <xf numFmtId="165" fontId="8" fillId="5" borderId="12" xfId="0" applyNumberFormat="1" applyFont="1" applyFill="1" applyBorder="1" applyAlignment="1">
      <alignment horizontal="center" vertical="center" wrapText="1"/>
    </xf>
    <xf numFmtId="165" fontId="8" fillId="5" borderId="13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vertical="top" wrapText="1"/>
    </xf>
    <xf numFmtId="0" fontId="8" fillId="6" borderId="14" xfId="0" applyNumberFormat="1" applyFont="1" applyFill="1" applyBorder="1" applyAlignment="1" applyProtection="1">
      <alignment horizontal="center" vertical="center"/>
      <protection locked="0"/>
    </xf>
    <xf numFmtId="0" fontId="8" fillId="6" borderId="15" xfId="0" applyNumberFormat="1" applyFont="1" applyFill="1" applyBorder="1" applyAlignment="1" applyProtection="1">
      <alignment horizontal="center" vertical="center"/>
      <protection locked="0"/>
    </xf>
    <xf numFmtId="0" fontId="8" fillId="6" borderId="15" xfId="0" applyNumberFormat="1" applyFont="1" applyFill="1" applyBorder="1" applyAlignment="1" applyProtection="1">
      <alignment vertical="center"/>
      <protection locked="0"/>
    </xf>
    <xf numFmtId="0" fontId="0" fillId="6" borderId="15" xfId="0" applyNumberFormat="1" applyFill="1" applyBorder="1" applyAlignment="1" applyProtection="1">
      <alignment vertical="center"/>
      <protection locked="0"/>
    </xf>
    <xf numFmtId="0" fontId="8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9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7" xfId="21" applyNumberFormat="1" applyFont="1" applyFill="1" applyBorder="1" applyAlignment="1">
      <alignment vertical="top" wrapText="1"/>
    </xf>
    <xf numFmtId="0" fontId="8" fillId="4" borderId="4" xfId="0" applyNumberFormat="1" applyFont="1" applyFill="1" applyBorder="1" applyAlignment="1">
      <alignment horizontal="center" vertical="center" wrapText="1"/>
    </xf>
    <xf numFmtId="9" fontId="7" fillId="3" borderId="3" xfId="0" applyNumberFormat="1" applyFont="1" applyFill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5" xfId="0" applyBorder="1" applyAlignment="1">
      <alignment wrapText="1"/>
    </xf>
    <xf numFmtId="0" fontId="4" fillId="6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left" wrapText="1"/>
    </xf>
    <xf numFmtId="9" fontId="7" fillId="3" borderId="18" xfId="0" applyNumberFormat="1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7" xfId="0" applyFont="1" applyBorder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rocent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workbookViewId="0" topLeftCell="A7">
      <selection activeCell="N25" sqref="N25"/>
    </sheetView>
  </sheetViews>
  <sheetFormatPr defaultColWidth="9.00390625" defaultRowHeight="12.75"/>
  <cols>
    <col min="1" max="1" width="8.125" style="0" customWidth="1"/>
    <col min="2" max="2" width="58.75390625" style="0" customWidth="1"/>
    <col min="3" max="3" width="15.625" style="0" customWidth="1"/>
    <col min="4" max="4" width="16.00390625" style="0" customWidth="1"/>
    <col min="5" max="6" width="14.375" style="0" customWidth="1"/>
    <col min="7" max="7" width="23.875" style="0" customWidth="1"/>
    <col min="8" max="8" width="10.125" style="0" customWidth="1"/>
  </cols>
  <sheetData>
    <row r="1" spans="2:7" ht="29.25" customHeight="1">
      <c r="B1" s="49" t="s">
        <v>83</v>
      </c>
      <c r="C1" s="50" t="s">
        <v>53</v>
      </c>
      <c r="D1" s="51"/>
      <c r="E1" s="51"/>
      <c r="F1" s="52" t="s">
        <v>73</v>
      </c>
      <c r="G1" s="52">
        <v>1</v>
      </c>
    </row>
    <row r="2" spans="2:7" ht="58.5" customHeight="1">
      <c r="B2" s="79" t="s">
        <v>74</v>
      </c>
      <c r="C2" s="80"/>
      <c r="D2" s="80"/>
      <c r="E2" s="80"/>
      <c r="F2" s="80"/>
      <c r="G2" s="80"/>
    </row>
    <row r="3" spans="2:7" ht="15">
      <c r="B3" s="45" t="s">
        <v>80</v>
      </c>
      <c r="C3" s="45"/>
      <c r="D3" s="45"/>
      <c r="E3" s="46"/>
      <c r="F3" s="46"/>
      <c r="G3" s="46"/>
    </row>
    <row r="5" spans="2:8" ht="31.5">
      <c r="B5" s="2" t="s">
        <v>0</v>
      </c>
      <c r="C5" s="3" t="s">
        <v>1</v>
      </c>
      <c r="D5" s="4" t="s">
        <v>2</v>
      </c>
      <c r="H5" s="5"/>
    </row>
    <row r="6" spans="2:8" ht="21" customHeight="1">
      <c r="B6" s="2" t="s">
        <v>3</v>
      </c>
      <c r="C6" s="3" t="s">
        <v>25</v>
      </c>
      <c r="D6" s="6">
        <v>0.4</v>
      </c>
      <c r="F6" s="7"/>
      <c r="H6" s="5"/>
    </row>
    <row r="7" spans="2:6" s="10" customFormat="1" ht="24" customHeight="1" thickBot="1">
      <c r="B7" s="8"/>
      <c r="C7" s="9"/>
      <c r="D7" s="9"/>
      <c r="E7" s="9"/>
      <c r="F7" s="9"/>
    </row>
    <row r="8" spans="2:7" ht="30" customHeight="1" thickBot="1">
      <c r="B8" s="75" t="s">
        <v>4</v>
      </c>
      <c r="C8" s="76"/>
      <c r="D8" s="76"/>
      <c r="E8" s="76"/>
      <c r="F8" s="76"/>
      <c r="G8" s="81"/>
    </row>
    <row r="9" spans="1:8" ht="102.75" customHeight="1" thickBot="1">
      <c r="A9" s="30" t="s">
        <v>54</v>
      </c>
      <c r="B9" s="11" t="s">
        <v>67</v>
      </c>
      <c r="C9" s="31" t="s">
        <v>59</v>
      </c>
      <c r="D9" s="31" t="s">
        <v>71</v>
      </c>
      <c r="E9" s="31" t="s">
        <v>70</v>
      </c>
      <c r="F9" s="31" t="s">
        <v>72</v>
      </c>
      <c r="G9" s="55" t="s">
        <v>60</v>
      </c>
      <c r="H9" s="54" t="s">
        <v>84</v>
      </c>
    </row>
    <row r="10" spans="1:8" ht="15.75" customHeight="1">
      <c r="A10" s="44">
        <v>1</v>
      </c>
      <c r="B10" s="39" t="s">
        <v>5</v>
      </c>
      <c r="C10" s="40">
        <v>1</v>
      </c>
      <c r="D10" s="41">
        <v>0.9</v>
      </c>
      <c r="E10" s="40">
        <v>48</v>
      </c>
      <c r="F10" s="42" t="s">
        <v>61</v>
      </c>
      <c r="G10" s="64"/>
      <c r="H10" s="62">
        <v>0.005194805194805196</v>
      </c>
    </row>
    <row r="11" spans="1:8" ht="14.25">
      <c r="A11" s="43">
        <v>1</v>
      </c>
      <c r="B11" s="39" t="s">
        <v>6</v>
      </c>
      <c r="C11" s="40">
        <v>1</v>
      </c>
      <c r="D11" s="41">
        <v>0.9</v>
      </c>
      <c r="E11" s="40">
        <v>48</v>
      </c>
      <c r="F11" s="42" t="s">
        <v>61</v>
      </c>
      <c r="G11" s="64"/>
      <c r="H11" s="62">
        <v>0.020779220779220783</v>
      </c>
    </row>
    <row r="12" spans="1:8" ht="14.25">
      <c r="A12" s="36">
        <v>1</v>
      </c>
      <c r="B12" s="32" t="s">
        <v>7</v>
      </c>
      <c r="C12" s="33">
        <v>1</v>
      </c>
      <c r="D12" s="34">
        <v>0.9</v>
      </c>
      <c r="E12" s="33">
        <v>48</v>
      </c>
      <c r="F12" s="37" t="s">
        <v>61</v>
      </c>
      <c r="G12" s="65"/>
      <c r="H12" s="62">
        <v>0.025974025974025972</v>
      </c>
    </row>
    <row r="13" spans="1:8" ht="14.25">
      <c r="A13" s="36">
        <v>2</v>
      </c>
      <c r="B13" s="35" t="s">
        <v>8</v>
      </c>
      <c r="C13" s="33">
        <v>1</v>
      </c>
      <c r="D13" s="34">
        <v>0.9</v>
      </c>
      <c r="E13" s="33">
        <v>48</v>
      </c>
      <c r="F13" s="37" t="s">
        <v>61</v>
      </c>
      <c r="G13" s="66"/>
      <c r="H13" s="62">
        <v>0.008311688311688312</v>
      </c>
    </row>
    <row r="14" spans="1:8" ht="14.25">
      <c r="A14" s="36">
        <v>2</v>
      </c>
      <c r="B14" s="32" t="s">
        <v>9</v>
      </c>
      <c r="C14" s="33">
        <v>1</v>
      </c>
      <c r="D14" s="34">
        <v>0.9</v>
      </c>
      <c r="E14" s="33">
        <v>48</v>
      </c>
      <c r="F14" s="37" t="s">
        <v>61</v>
      </c>
      <c r="G14" s="67"/>
      <c r="H14" s="62">
        <v>0.003116883116883117</v>
      </c>
    </row>
    <row r="15" spans="1:8" ht="25.5">
      <c r="A15" s="36">
        <v>2</v>
      </c>
      <c r="B15" s="35" t="s">
        <v>10</v>
      </c>
      <c r="C15" s="33">
        <v>1</v>
      </c>
      <c r="D15" s="34">
        <v>0.9</v>
      </c>
      <c r="E15" s="33">
        <v>48</v>
      </c>
      <c r="F15" s="37" t="s">
        <v>61</v>
      </c>
      <c r="G15" s="67"/>
      <c r="H15" s="62">
        <v>0.003116883116883117</v>
      </c>
    </row>
    <row r="16" spans="1:8" ht="14.25">
      <c r="A16" s="36">
        <v>5</v>
      </c>
      <c r="B16" s="32" t="s">
        <v>11</v>
      </c>
      <c r="C16" s="33">
        <v>1</v>
      </c>
      <c r="D16" s="34">
        <v>0.9</v>
      </c>
      <c r="E16" s="33">
        <v>48</v>
      </c>
      <c r="F16" s="37" t="s">
        <v>61</v>
      </c>
      <c r="G16" s="65"/>
      <c r="H16" s="62">
        <v>0.005194805194805196</v>
      </c>
    </row>
    <row r="17" spans="1:8" ht="14.25">
      <c r="A17" s="36">
        <v>5</v>
      </c>
      <c r="B17" s="32" t="s">
        <v>12</v>
      </c>
      <c r="C17" s="33">
        <v>1</v>
      </c>
      <c r="D17" s="34">
        <v>0.9</v>
      </c>
      <c r="E17" s="33">
        <v>48</v>
      </c>
      <c r="F17" s="37" t="s">
        <v>61</v>
      </c>
      <c r="G17" s="65"/>
      <c r="H17" s="62">
        <v>0.020779220779220783</v>
      </c>
    </row>
    <row r="18" spans="1:8" ht="25.5">
      <c r="A18" s="36">
        <v>5</v>
      </c>
      <c r="B18" s="32" t="s">
        <v>13</v>
      </c>
      <c r="C18" s="33">
        <v>1</v>
      </c>
      <c r="D18" s="34">
        <v>0.9</v>
      </c>
      <c r="E18" s="33">
        <v>48</v>
      </c>
      <c r="F18" s="37" t="s">
        <v>61</v>
      </c>
      <c r="G18" s="65"/>
      <c r="H18" s="62">
        <v>0.015584415584415584</v>
      </c>
    </row>
    <row r="19" spans="1:8" ht="14.25">
      <c r="A19" s="36">
        <v>5</v>
      </c>
      <c r="B19" s="32" t="s">
        <v>14</v>
      </c>
      <c r="C19" s="33">
        <v>1</v>
      </c>
      <c r="D19" s="34">
        <v>0.9</v>
      </c>
      <c r="E19" s="33">
        <v>48</v>
      </c>
      <c r="F19" s="37" t="s">
        <v>61</v>
      </c>
      <c r="G19" s="67"/>
      <c r="H19" s="62">
        <v>0.010389610389610391</v>
      </c>
    </row>
    <row r="20" spans="1:8" ht="14.25">
      <c r="A20" s="36">
        <v>8</v>
      </c>
      <c r="B20" s="32" t="s">
        <v>15</v>
      </c>
      <c r="C20" s="33">
        <v>1</v>
      </c>
      <c r="D20" s="34">
        <v>0.9</v>
      </c>
      <c r="E20" s="33">
        <v>48</v>
      </c>
      <c r="F20" s="37" t="s">
        <v>61</v>
      </c>
      <c r="G20" s="66"/>
      <c r="H20" s="62">
        <v>0.010389610389610391</v>
      </c>
    </row>
    <row r="21" spans="1:8" ht="14.25">
      <c r="A21" s="36">
        <v>8</v>
      </c>
      <c r="B21" s="32" t="s">
        <v>16</v>
      </c>
      <c r="C21" s="33">
        <v>1</v>
      </c>
      <c r="D21" s="34">
        <v>0.9</v>
      </c>
      <c r="E21" s="33">
        <v>48</v>
      </c>
      <c r="F21" s="37" t="s">
        <v>61</v>
      </c>
      <c r="G21" s="66"/>
      <c r="H21" s="62">
        <v>0.005194805194805196</v>
      </c>
    </row>
    <row r="22" spans="1:8" ht="14.25">
      <c r="A22" s="36">
        <v>8</v>
      </c>
      <c r="B22" s="32" t="s">
        <v>17</v>
      </c>
      <c r="C22" s="33">
        <v>1</v>
      </c>
      <c r="D22" s="34">
        <v>0.9</v>
      </c>
      <c r="E22" s="33">
        <v>48</v>
      </c>
      <c r="F22" s="37" t="s">
        <v>61</v>
      </c>
      <c r="G22" s="66"/>
      <c r="H22" s="62">
        <v>0.010389610389610391</v>
      </c>
    </row>
    <row r="23" spans="1:8" ht="14.25">
      <c r="A23" s="36">
        <v>8</v>
      </c>
      <c r="B23" s="32" t="s">
        <v>18</v>
      </c>
      <c r="C23" s="33">
        <v>1</v>
      </c>
      <c r="D23" s="34">
        <v>0.9</v>
      </c>
      <c r="E23" s="33">
        <v>48</v>
      </c>
      <c r="F23" s="37" t="s">
        <v>61</v>
      </c>
      <c r="G23" s="66"/>
      <c r="H23" s="62">
        <v>0.010389610389610391</v>
      </c>
    </row>
    <row r="24" spans="1:8" ht="14.25">
      <c r="A24" s="36">
        <v>8</v>
      </c>
      <c r="B24" s="32" t="s">
        <v>19</v>
      </c>
      <c r="C24" s="33">
        <v>1</v>
      </c>
      <c r="D24" s="34">
        <v>0.9</v>
      </c>
      <c r="E24" s="33">
        <v>48</v>
      </c>
      <c r="F24" s="37" t="s">
        <v>61</v>
      </c>
      <c r="G24" s="66"/>
      <c r="H24" s="62">
        <v>0.005194805194805196</v>
      </c>
    </row>
    <row r="25" spans="1:8" ht="14.25">
      <c r="A25" s="36">
        <v>11</v>
      </c>
      <c r="B25" s="32" t="s">
        <v>20</v>
      </c>
      <c r="C25" s="33">
        <v>1</v>
      </c>
      <c r="D25" s="70">
        <v>0.92</v>
      </c>
      <c r="E25" s="33">
        <v>24</v>
      </c>
      <c r="F25" s="69" t="s">
        <v>62</v>
      </c>
      <c r="G25" s="68"/>
      <c r="H25" s="62">
        <v>0.046753246753246755</v>
      </c>
    </row>
    <row r="26" spans="1:8" ht="25.5">
      <c r="A26" s="36">
        <v>12</v>
      </c>
      <c r="B26" s="32" t="s">
        <v>55</v>
      </c>
      <c r="C26" s="33">
        <v>1</v>
      </c>
      <c r="D26" s="70">
        <v>0.92</v>
      </c>
      <c r="E26" s="33">
        <v>24</v>
      </c>
      <c r="F26" s="69" t="s">
        <v>62</v>
      </c>
      <c r="G26" s="68"/>
      <c r="H26" s="62">
        <v>0.017662337662337664</v>
      </c>
    </row>
    <row r="27" spans="1:8" ht="25.5">
      <c r="A27" s="36">
        <v>13</v>
      </c>
      <c r="B27" s="32" t="s">
        <v>21</v>
      </c>
      <c r="C27" s="33">
        <v>1</v>
      </c>
      <c r="D27" s="70">
        <v>0.92</v>
      </c>
      <c r="E27" s="33">
        <v>24</v>
      </c>
      <c r="F27" s="69" t="s">
        <v>62</v>
      </c>
      <c r="G27" s="68"/>
      <c r="H27" s="62">
        <v>0.046753246753246755</v>
      </c>
    </row>
    <row r="28" spans="1:8" ht="14.25">
      <c r="A28" s="36">
        <v>14</v>
      </c>
      <c r="B28" s="32" t="s">
        <v>22</v>
      </c>
      <c r="C28" s="33">
        <v>1</v>
      </c>
      <c r="D28" s="70">
        <v>0.92</v>
      </c>
      <c r="E28" s="33">
        <v>24</v>
      </c>
      <c r="F28" s="69" t="s">
        <v>62</v>
      </c>
      <c r="G28" s="68"/>
      <c r="H28" s="62">
        <v>0.07272727272727274</v>
      </c>
    </row>
    <row r="29" spans="1:8" ht="14.25">
      <c r="A29" s="36">
        <v>14</v>
      </c>
      <c r="B29" s="35" t="s">
        <v>23</v>
      </c>
      <c r="C29" s="33">
        <v>1</v>
      </c>
      <c r="D29" s="70">
        <v>0.92</v>
      </c>
      <c r="E29" s="33">
        <v>24</v>
      </c>
      <c r="F29" s="69" t="s">
        <v>62</v>
      </c>
      <c r="G29" s="68"/>
      <c r="H29" s="62">
        <v>0.03116883116883117</v>
      </c>
    </row>
    <row r="30" spans="1:8" ht="38.25">
      <c r="A30" s="36">
        <v>15</v>
      </c>
      <c r="B30" s="35" t="s">
        <v>64</v>
      </c>
      <c r="C30" s="33">
        <v>1</v>
      </c>
      <c r="D30" s="70">
        <v>0.92</v>
      </c>
      <c r="E30" s="33">
        <v>24</v>
      </c>
      <c r="F30" s="69" t="s">
        <v>62</v>
      </c>
      <c r="G30" s="68"/>
      <c r="H30" s="62">
        <v>0.024935064935064935</v>
      </c>
    </row>
    <row r="31" spans="2:8" s="10" customFormat="1" ht="15" thickBot="1">
      <c r="B31" s="13"/>
      <c r="C31" s="14"/>
      <c r="D31" s="14"/>
      <c r="E31" s="14"/>
      <c r="F31" s="14"/>
      <c r="G31" s="56"/>
      <c r="H31" s="60"/>
    </row>
    <row r="32" spans="2:8" s="10" customFormat="1" ht="34.5" customHeight="1" thickBot="1">
      <c r="B32" s="82" t="s">
        <v>63</v>
      </c>
      <c r="C32" s="83"/>
      <c r="D32" s="83"/>
      <c r="E32" s="83"/>
      <c r="F32" s="83"/>
      <c r="G32" s="57">
        <f>SUM(G10:G30)</f>
        <v>0</v>
      </c>
      <c r="H32" s="60"/>
    </row>
    <row r="33" spans="7:13" ht="3.75" customHeight="1">
      <c r="G33" s="58"/>
      <c r="H33" s="60"/>
      <c r="M33" s="10"/>
    </row>
    <row r="34" spans="7:13" ht="3.75" customHeight="1">
      <c r="G34" s="58"/>
      <c r="H34" s="60"/>
      <c r="M34" s="10"/>
    </row>
    <row r="35" spans="4:13" ht="3.75" customHeight="1" thickBot="1">
      <c r="D35" s="15"/>
      <c r="H35" s="60"/>
      <c r="M35" s="10"/>
    </row>
    <row r="36" spans="2:8" ht="102" customHeight="1" thickBot="1">
      <c r="B36" s="82" t="s">
        <v>82</v>
      </c>
      <c r="C36" s="83"/>
      <c r="D36" s="83"/>
      <c r="E36" s="83"/>
      <c r="F36" s="83"/>
      <c r="G36" s="59">
        <f>G32*16</f>
        <v>0</v>
      </c>
      <c r="H36" s="60"/>
    </row>
    <row r="37" ht="9" customHeight="1">
      <c r="H37" s="60"/>
    </row>
    <row r="38" spans="2:8" ht="9" customHeight="1">
      <c r="B38" s="16"/>
      <c r="H38" s="60"/>
    </row>
    <row r="39" spans="2:8" ht="9" customHeight="1">
      <c r="B39" s="1"/>
      <c r="C39" s="1"/>
      <c r="D39" s="1"/>
      <c r="E39" s="1"/>
      <c r="H39" s="60"/>
    </row>
    <row r="40" spans="2:8" ht="31.5">
      <c r="B40" s="2" t="s">
        <v>0</v>
      </c>
      <c r="C40" s="3" t="s">
        <v>1</v>
      </c>
      <c r="D40" s="4" t="s">
        <v>2</v>
      </c>
      <c r="H40" s="60"/>
    </row>
    <row r="41" spans="2:8" ht="15.75">
      <c r="B41" s="2" t="s">
        <v>24</v>
      </c>
      <c r="C41" s="3" t="s">
        <v>25</v>
      </c>
      <c r="D41" s="6">
        <v>0.16</v>
      </c>
      <c r="H41" s="60"/>
    </row>
    <row r="42" spans="2:8" ht="16.5" thickBot="1">
      <c r="B42" s="17"/>
      <c r="C42" s="18"/>
      <c r="D42" s="19"/>
      <c r="E42" s="19"/>
      <c r="H42" s="60"/>
    </row>
    <row r="43" spans="2:8" ht="29.25" customHeight="1" thickBot="1">
      <c r="B43" s="75" t="s">
        <v>26</v>
      </c>
      <c r="C43" s="76"/>
      <c r="D43" s="76"/>
      <c r="E43" s="20"/>
      <c r="H43" s="60"/>
    </row>
    <row r="44" spans="2:8" ht="43.5" thickBot="1">
      <c r="B44" s="12"/>
      <c r="C44" s="21" t="s">
        <v>27</v>
      </c>
      <c r="D44" s="21" t="s">
        <v>28</v>
      </c>
      <c r="E44" s="21" t="s">
        <v>29</v>
      </c>
      <c r="F44" s="29"/>
      <c r="H44" s="60"/>
    </row>
    <row r="45" spans="2:8" ht="29.25" thickBot="1">
      <c r="B45" s="22" t="s">
        <v>56</v>
      </c>
      <c r="C45" s="23">
        <v>1</v>
      </c>
      <c r="D45" s="23">
        <v>18000</v>
      </c>
      <c r="E45" s="71"/>
      <c r="H45" s="61">
        <v>0.008</v>
      </c>
    </row>
    <row r="46" spans="2:8" ht="29.25" thickBot="1">
      <c r="B46" s="22" t="s">
        <v>57</v>
      </c>
      <c r="C46" s="23">
        <v>1</v>
      </c>
      <c r="D46" s="23">
        <v>16000</v>
      </c>
      <c r="E46" s="71"/>
      <c r="H46" s="61">
        <v>0.006</v>
      </c>
    </row>
    <row r="47" spans="2:8" ht="48" customHeight="1" thickBot="1">
      <c r="B47" s="22" t="s">
        <v>58</v>
      </c>
      <c r="C47" s="23">
        <v>1</v>
      </c>
      <c r="D47" s="23">
        <v>12000</v>
      </c>
      <c r="E47" s="72"/>
      <c r="H47" s="61">
        <v>0.09</v>
      </c>
    </row>
    <row r="48" spans="2:8" ht="15" thickBot="1">
      <c r="B48" s="24"/>
      <c r="C48" s="24"/>
      <c r="D48" s="24"/>
      <c r="E48" s="25"/>
      <c r="H48" s="60"/>
    </row>
    <row r="49" spans="2:8" ht="30.75" customHeight="1" thickBot="1">
      <c r="B49" s="75" t="s">
        <v>30</v>
      </c>
      <c r="C49" s="76"/>
      <c r="D49" s="76"/>
      <c r="E49" s="20"/>
      <c r="H49" s="60"/>
    </row>
    <row r="50" spans="2:8" ht="43.5" thickBot="1">
      <c r="B50" s="12"/>
      <c r="C50" s="21" t="s">
        <v>27</v>
      </c>
      <c r="D50" s="21" t="s">
        <v>28</v>
      </c>
      <c r="E50" s="21" t="s">
        <v>29</v>
      </c>
      <c r="H50" s="60"/>
    </row>
    <row r="51" spans="2:8" ht="29.25" thickBot="1">
      <c r="B51" s="22" t="s">
        <v>31</v>
      </c>
      <c r="C51" s="23">
        <v>1</v>
      </c>
      <c r="D51" s="63">
        <v>200000</v>
      </c>
      <c r="E51" s="71"/>
      <c r="H51" s="61">
        <v>0.005</v>
      </c>
    </row>
    <row r="52" spans="2:8" ht="29.25" thickBot="1">
      <c r="B52" s="22" t="s">
        <v>32</v>
      </c>
      <c r="C52" s="23">
        <v>1</v>
      </c>
      <c r="D52" s="63">
        <v>300000</v>
      </c>
      <c r="E52" s="71"/>
      <c r="H52" s="61">
        <v>0.007</v>
      </c>
    </row>
    <row r="53" spans="2:8" ht="29.25" thickBot="1">
      <c r="B53" s="22" t="s">
        <v>33</v>
      </c>
      <c r="C53" s="26">
        <v>1</v>
      </c>
      <c r="D53" s="63">
        <v>3500000</v>
      </c>
      <c r="E53" s="72"/>
      <c r="H53" s="61">
        <v>0.044</v>
      </c>
    </row>
    <row r="54" spans="2:8" ht="14.25">
      <c r="B54" s="24"/>
      <c r="C54" s="24"/>
      <c r="D54" s="24"/>
      <c r="E54" s="25"/>
      <c r="H54" s="60"/>
    </row>
    <row r="55" spans="2:8" ht="14.25">
      <c r="B55" s="24"/>
      <c r="C55" s="24"/>
      <c r="D55" s="24"/>
      <c r="E55" s="25"/>
      <c r="H55" s="60"/>
    </row>
    <row r="56" ht="12.75">
      <c r="H56" s="60"/>
    </row>
    <row r="57" spans="2:8" ht="31.5">
      <c r="B57" s="2" t="s">
        <v>0</v>
      </c>
      <c r="C57" s="3" t="s">
        <v>1</v>
      </c>
      <c r="D57" s="4" t="s">
        <v>2</v>
      </c>
      <c r="H57" s="60"/>
    </row>
    <row r="58" spans="2:8" ht="15.75">
      <c r="B58" s="2" t="s">
        <v>34</v>
      </c>
      <c r="C58" s="3" t="s">
        <v>25</v>
      </c>
      <c r="D58" s="6">
        <v>0.04</v>
      </c>
      <c r="H58" s="60"/>
    </row>
    <row r="59" spans="2:8" ht="16.5" thickBot="1">
      <c r="B59" s="17"/>
      <c r="C59" s="27"/>
      <c r="D59" s="28"/>
      <c r="E59" s="10"/>
      <c r="H59" s="60"/>
    </row>
    <row r="60" spans="2:8" ht="36" customHeight="1" thickBot="1">
      <c r="B60" s="75" t="s">
        <v>35</v>
      </c>
      <c r="C60" s="76"/>
      <c r="D60" s="76"/>
      <c r="E60" s="20"/>
      <c r="H60" s="60"/>
    </row>
    <row r="61" spans="2:8" ht="43.5" thickBot="1">
      <c r="B61" s="12"/>
      <c r="C61" s="21" t="s">
        <v>27</v>
      </c>
      <c r="D61" s="21" t="s">
        <v>28</v>
      </c>
      <c r="E61" s="21" t="s">
        <v>29</v>
      </c>
      <c r="F61" s="29"/>
      <c r="H61" s="60"/>
    </row>
    <row r="62" spans="2:8" ht="29.25" thickBot="1">
      <c r="B62" s="22" t="s">
        <v>56</v>
      </c>
      <c r="C62" s="23">
        <v>1</v>
      </c>
      <c r="D62" s="23">
        <v>18000</v>
      </c>
      <c r="E62" s="72"/>
      <c r="G62" s="53"/>
      <c r="H62" s="61">
        <v>0.0025714285714285717</v>
      </c>
    </row>
    <row r="63" spans="2:8" ht="29.25" thickBot="1">
      <c r="B63" s="22" t="s">
        <v>57</v>
      </c>
      <c r="C63" s="23">
        <v>1</v>
      </c>
      <c r="D63" s="23">
        <v>16000</v>
      </c>
      <c r="E63" s="72"/>
      <c r="G63" s="53"/>
      <c r="H63" s="61">
        <v>0.002285714285714286</v>
      </c>
    </row>
    <row r="64" spans="2:8" ht="43.5" thickBot="1">
      <c r="B64" s="22" t="s">
        <v>58</v>
      </c>
      <c r="C64" s="23">
        <v>1</v>
      </c>
      <c r="D64" s="23">
        <v>12000</v>
      </c>
      <c r="E64" s="72"/>
      <c r="G64" s="53"/>
      <c r="H64" s="61">
        <v>0.007857142857142858</v>
      </c>
    </row>
    <row r="65" spans="7:8" ht="13.5" thickBot="1">
      <c r="G65" s="53"/>
      <c r="H65" s="60"/>
    </row>
    <row r="66" spans="2:8" ht="34.5" customHeight="1" thickBot="1">
      <c r="B66" s="75" t="s">
        <v>36</v>
      </c>
      <c r="C66" s="76"/>
      <c r="D66" s="76"/>
      <c r="E66" s="20"/>
      <c r="G66" s="53"/>
      <c r="H66" s="60"/>
    </row>
    <row r="67" spans="2:8" ht="43.5" thickBot="1">
      <c r="B67" s="12"/>
      <c r="C67" s="21" t="s">
        <v>27</v>
      </c>
      <c r="D67" s="21" t="s">
        <v>28</v>
      </c>
      <c r="E67" s="21" t="s">
        <v>29</v>
      </c>
      <c r="G67" s="53"/>
      <c r="H67" s="60"/>
    </row>
    <row r="68" spans="2:8" ht="29.25" thickBot="1">
      <c r="B68" s="22" t="s">
        <v>37</v>
      </c>
      <c r="C68" s="23">
        <v>1</v>
      </c>
      <c r="D68" s="26">
        <v>120000</v>
      </c>
      <c r="E68" s="72"/>
      <c r="G68" s="53"/>
      <c r="H68" s="61">
        <v>0.0035714285714285713</v>
      </c>
    </row>
    <row r="69" spans="2:8" ht="59.25" thickBot="1">
      <c r="B69" s="22" t="s">
        <v>85</v>
      </c>
      <c r="C69" s="23">
        <v>1</v>
      </c>
      <c r="D69" s="26">
        <v>100000</v>
      </c>
      <c r="E69" s="72"/>
      <c r="G69" s="53"/>
      <c r="H69" s="61">
        <v>0.0128571428571429</v>
      </c>
    </row>
    <row r="70" spans="2:8" ht="29.25" thickBot="1">
      <c r="B70" s="22" t="s">
        <v>38</v>
      </c>
      <c r="C70" s="26">
        <v>1</v>
      </c>
      <c r="D70" s="26">
        <v>400000</v>
      </c>
      <c r="E70" s="72"/>
      <c r="G70" s="53"/>
      <c r="H70" s="61">
        <v>0.005714285714285714</v>
      </c>
    </row>
    <row r="71" spans="2:8" ht="29.25" thickBot="1">
      <c r="B71" s="22" t="s">
        <v>39</v>
      </c>
      <c r="C71" s="26">
        <v>1</v>
      </c>
      <c r="D71" s="26">
        <v>20000</v>
      </c>
      <c r="E71" s="72"/>
      <c r="G71" s="53"/>
      <c r="H71" s="61">
        <v>0.002285714285714286</v>
      </c>
    </row>
    <row r="72" spans="2:8" ht="29.25" thickBot="1">
      <c r="B72" s="22" t="s">
        <v>40</v>
      </c>
      <c r="C72" s="26">
        <v>1</v>
      </c>
      <c r="D72" s="26">
        <v>20000</v>
      </c>
      <c r="E72" s="72"/>
      <c r="G72" s="53"/>
      <c r="H72" s="61">
        <v>0.002857142857142857</v>
      </c>
    </row>
    <row r="73" spans="2:8" ht="14.25">
      <c r="B73" s="24"/>
      <c r="C73" s="16"/>
      <c r="D73" s="16"/>
      <c r="E73" s="25"/>
      <c r="H73" s="60"/>
    </row>
    <row r="74" spans="2:8" ht="4.5" customHeight="1">
      <c r="B74" s="24"/>
      <c r="C74" s="16"/>
      <c r="D74" s="16"/>
      <c r="E74" s="25"/>
      <c r="H74" s="60"/>
    </row>
    <row r="75" spans="2:8" ht="4.5" customHeight="1">
      <c r="B75" s="24"/>
      <c r="C75" s="16"/>
      <c r="D75" s="16"/>
      <c r="E75" s="25"/>
      <c r="H75" s="60"/>
    </row>
    <row r="76" spans="2:8" ht="4.5" customHeight="1">
      <c r="B76" s="1"/>
      <c r="C76" s="16"/>
      <c r="D76" s="16"/>
      <c r="E76" s="25"/>
      <c r="H76" s="60"/>
    </row>
    <row r="77" spans="2:8" ht="4.5" customHeight="1">
      <c r="B77" s="24"/>
      <c r="C77" s="16"/>
      <c r="D77" s="16"/>
      <c r="E77" s="25"/>
      <c r="H77" s="60"/>
    </row>
    <row r="78" spans="2:8" ht="14.25">
      <c r="B78" s="24"/>
      <c r="C78" s="24"/>
      <c r="D78" s="24"/>
      <c r="E78" s="25"/>
      <c r="H78" s="60"/>
    </row>
    <row r="79" spans="2:8" ht="31.5">
      <c r="B79" s="2" t="s">
        <v>0</v>
      </c>
      <c r="C79" s="3" t="s">
        <v>1</v>
      </c>
      <c r="D79" s="4" t="s">
        <v>2</v>
      </c>
      <c r="H79" s="60"/>
    </row>
    <row r="80" spans="2:8" ht="31.5">
      <c r="B80" s="2" t="s">
        <v>75</v>
      </c>
      <c r="C80" s="3" t="s">
        <v>41</v>
      </c>
      <c r="D80" s="6">
        <v>0.04</v>
      </c>
      <c r="H80" s="60"/>
    </row>
    <row r="81" spans="2:8" ht="16.5" thickBot="1">
      <c r="B81" s="17"/>
      <c r="C81" s="27"/>
      <c r="D81" s="28"/>
      <c r="H81" s="60"/>
    </row>
    <row r="82" spans="2:8" ht="43.5" thickBot="1">
      <c r="B82" s="12"/>
      <c r="C82" s="21" t="s">
        <v>27</v>
      </c>
      <c r="D82" s="21" t="s">
        <v>28</v>
      </c>
      <c r="E82" s="21" t="s">
        <v>29</v>
      </c>
      <c r="H82" s="60"/>
    </row>
    <row r="83" spans="2:8" ht="31.5" customHeight="1" thickBot="1">
      <c r="B83" s="75" t="s">
        <v>42</v>
      </c>
      <c r="C83" s="76"/>
      <c r="D83" s="76"/>
      <c r="E83" s="20"/>
      <c r="F83" s="29"/>
      <c r="H83" s="60"/>
    </row>
    <row r="84" spans="2:8" ht="15" thickBot="1">
      <c r="B84" s="22" t="s">
        <v>43</v>
      </c>
      <c r="C84" s="23">
        <v>1</v>
      </c>
      <c r="D84" s="23">
        <v>120</v>
      </c>
      <c r="E84" s="72"/>
      <c r="G84" s="53"/>
      <c r="H84" s="61">
        <v>0.012</v>
      </c>
    </row>
    <row r="85" spans="2:8" ht="15" thickBot="1">
      <c r="B85" s="22" t="s">
        <v>44</v>
      </c>
      <c r="C85" s="23">
        <v>1</v>
      </c>
      <c r="D85" s="23">
        <v>240</v>
      </c>
      <c r="E85" s="72"/>
      <c r="G85" s="53"/>
      <c r="H85" s="61">
        <v>0.008</v>
      </c>
    </row>
    <row r="86" spans="2:8" ht="15" thickBot="1">
      <c r="B86" s="22" t="s">
        <v>45</v>
      </c>
      <c r="C86" s="23">
        <v>1</v>
      </c>
      <c r="D86" s="23">
        <v>504</v>
      </c>
      <c r="E86" s="72"/>
      <c r="G86" s="53"/>
      <c r="H86" s="61">
        <v>0.004</v>
      </c>
    </row>
    <row r="87" spans="7:8" ht="13.5" thickBot="1">
      <c r="G87" s="53"/>
      <c r="H87" s="60"/>
    </row>
    <row r="88" spans="2:8" ht="32.25" customHeight="1" thickBot="1">
      <c r="B88" s="75" t="s">
        <v>46</v>
      </c>
      <c r="C88" s="76"/>
      <c r="D88" s="76"/>
      <c r="E88" s="20"/>
      <c r="G88" s="53"/>
      <c r="H88" s="60"/>
    </row>
    <row r="89" spans="2:8" ht="15" thickBot="1">
      <c r="B89" s="22" t="s">
        <v>43</v>
      </c>
      <c r="C89" s="23">
        <v>1</v>
      </c>
      <c r="D89" s="23">
        <v>120</v>
      </c>
      <c r="E89" s="72"/>
      <c r="G89" s="53"/>
      <c r="H89" s="61">
        <v>0.008</v>
      </c>
    </row>
    <row r="90" spans="2:8" ht="15" thickBot="1">
      <c r="B90" s="22" t="s">
        <v>44</v>
      </c>
      <c r="C90" s="23">
        <v>1</v>
      </c>
      <c r="D90" s="23">
        <v>240</v>
      </c>
      <c r="E90" s="72"/>
      <c r="G90" s="53"/>
      <c r="H90" s="61">
        <v>0.005</v>
      </c>
    </row>
    <row r="91" spans="2:8" ht="15" thickBot="1">
      <c r="B91" s="22" t="s">
        <v>45</v>
      </c>
      <c r="C91" s="23">
        <v>1</v>
      </c>
      <c r="D91" s="23">
        <v>504</v>
      </c>
      <c r="E91" s="72"/>
      <c r="G91" s="53"/>
      <c r="H91" s="61">
        <v>0.003</v>
      </c>
    </row>
    <row r="92" spans="2:8" ht="14.25">
      <c r="B92" s="24"/>
      <c r="C92" s="24"/>
      <c r="D92" s="24"/>
      <c r="E92" s="38"/>
      <c r="G92" s="53"/>
      <c r="H92" s="60"/>
    </row>
    <row r="93" spans="2:8" ht="14.25">
      <c r="B93" s="16" t="s">
        <v>47</v>
      </c>
      <c r="C93" s="16"/>
      <c r="D93" s="16"/>
      <c r="G93" s="53"/>
      <c r="H93" s="60"/>
    </row>
    <row r="94" spans="2:8" ht="14.25">
      <c r="B94" s="16" t="s">
        <v>48</v>
      </c>
      <c r="G94" s="53"/>
      <c r="H94" s="60"/>
    </row>
    <row r="95" spans="7:8" ht="12.75">
      <c r="G95" s="53"/>
      <c r="H95" s="60"/>
    </row>
    <row r="96" ht="12.75">
      <c r="H96" s="60"/>
    </row>
    <row r="97" spans="2:8" ht="31.5">
      <c r="B97" s="2" t="s">
        <v>0</v>
      </c>
      <c r="C97" s="3" t="s">
        <v>1</v>
      </c>
      <c r="D97" s="4" t="s">
        <v>2</v>
      </c>
      <c r="H97" s="60"/>
    </row>
    <row r="98" spans="2:8" ht="31.5">
      <c r="B98" s="2" t="s">
        <v>49</v>
      </c>
      <c r="C98" s="3" t="s">
        <v>50</v>
      </c>
      <c r="D98" s="6">
        <v>0.24</v>
      </c>
      <c r="H98" s="60"/>
    </row>
    <row r="99" ht="13.5" thickBot="1">
      <c r="H99" s="60"/>
    </row>
    <row r="100" spans="2:8" ht="14.25" thickBot="1">
      <c r="B100" s="75" t="s">
        <v>69</v>
      </c>
      <c r="C100" s="77"/>
      <c r="D100" s="77"/>
      <c r="E100" s="78"/>
      <c r="H100" s="60"/>
    </row>
    <row r="101" spans="2:8" ht="29.25" thickBot="1">
      <c r="B101" s="12"/>
      <c r="C101" s="21" t="s">
        <v>86</v>
      </c>
      <c r="D101" s="21" t="s">
        <v>87</v>
      </c>
      <c r="E101" s="21" t="s">
        <v>51</v>
      </c>
      <c r="H101" s="60"/>
    </row>
    <row r="102" spans="2:8" ht="15" thickBot="1">
      <c r="B102" s="22" t="s">
        <v>52</v>
      </c>
      <c r="C102" s="22">
        <v>0</v>
      </c>
      <c r="D102" s="22">
        <v>5</v>
      </c>
      <c r="E102" s="73"/>
      <c r="H102" s="61">
        <v>0.08</v>
      </c>
    </row>
    <row r="103" spans="2:8" ht="29.25" thickBot="1">
      <c r="B103" s="47" t="s">
        <v>76</v>
      </c>
      <c r="C103" s="47">
        <v>0</v>
      </c>
      <c r="D103" s="47">
        <v>2</v>
      </c>
      <c r="E103" s="73"/>
      <c r="H103" s="61">
        <v>0.16</v>
      </c>
    </row>
    <row r="104" spans="2:8" ht="14.25">
      <c r="B104" s="24"/>
      <c r="C104" s="16"/>
      <c r="D104" s="16"/>
      <c r="E104" s="25"/>
      <c r="H104" s="60"/>
    </row>
    <row r="105" spans="2:8" ht="31.5">
      <c r="B105" s="2" t="s">
        <v>0</v>
      </c>
      <c r="C105" s="3" t="s">
        <v>1</v>
      </c>
      <c r="D105" s="4" t="s">
        <v>2</v>
      </c>
      <c r="H105" s="60"/>
    </row>
    <row r="106" spans="2:8" ht="47.25">
      <c r="B106" s="2" t="s">
        <v>49</v>
      </c>
      <c r="C106" s="3" t="s">
        <v>81</v>
      </c>
      <c r="D106" s="6">
        <v>0.12</v>
      </c>
      <c r="H106" s="60"/>
    </row>
    <row r="107" ht="13.5" thickBot="1">
      <c r="H107" s="60"/>
    </row>
    <row r="108" spans="2:8" ht="30" customHeight="1" thickBot="1">
      <c r="B108" s="75" t="s">
        <v>77</v>
      </c>
      <c r="C108" s="84"/>
      <c r="D108" s="84"/>
      <c r="E108" s="20"/>
      <c r="H108" s="60"/>
    </row>
    <row r="109" spans="2:8" ht="36" customHeight="1" thickBot="1">
      <c r="B109" s="12"/>
      <c r="C109" s="21" t="s">
        <v>86</v>
      </c>
      <c r="D109" s="21" t="s">
        <v>87</v>
      </c>
      <c r="E109" s="21" t="s">
        <v>51</v>
      </c>
      <c r="H109" s="60"/>
    </row>
    <row r="110" spans="2:8" ht="30" customHeight="1" thickBot="1">
      <c r="B110" s="75" t="s">
        <v>78</v>
      </c>
      <c r="C110" s="84"/>
      <c r="D110" s="84"/>
      <c r="E110" s="20"/>
      <c r="H110" s="60"/>
    </row>
    <row r="111" spans="2:8" ht="15" thickBot="1">
      <c r="B111" s="22" t="s">
        <v>88</v>
      </c>
      <c r="C111" s="23">
        <v>0</v>
      </c>
      <c r="D111" s="23">
        <v>8</v>
      </c>
      <c r="E111" s="74"/>
      <c r="H111" s="60"/>
    </row>
    <row r="112" spans="2:8" ht="15" thickBot="1">
      <c r="B112" s="22" t="s">
        <v>65</v>
      </c>
      <c r="C112" s="23">
        <v>0</v>
      </c>
      <c r="D112" s="23">
        <v>14</v>
      </c>
      <c r="E112" s="74"/>
      <c r="H112" s="60"/>
    </row>
    <row r="113" spans="2:8" ht="15" thickBot="1">
      <c r="B113" s="22" t="s">
        <v>66</v>
      </c>
      <c r="C113" s="23">
        <v>0</v>
      </c>
      <c r="D113" s="23">
        <v>20</v>
      </c>
      <c r="E113" s="74"/>
      <c r="H113" s="60"/>
    </row>
    <row r="114" spans="2:8" ht="30" customHeight="1" thickBot="1">
      <c r="B114" s="75" t="s">
        <v>79</v>
      </c>
      <c r="C114" s="84"/>
      <c r="D114" s="84"/>
      <c r="E114" s="20"/>
      <c r="H114" s="60"/>
    </row>
    <row r="115" spans="2:8" ht="15" thickBot="1">
      <c r="B115" s="22" t="s">
        <v>88</v>
      </c>
      <c r="C115" s="23">
        <v>0</v>
      </c>
      <c r="D115" s="23">
        <v>8</v>
      </c>
      <c r="E115" s="74"/>
      <c r="H115" s="60"/>
    </row>
    <row r="116" spans="2:8" ht="15" thickBot="1">
      <c r="B116" s="22" t="s">
        <v>89</v>
      </c>
      <c r="C116" s="23">
        <v>0</v>
      </c>
      <c r="D116" s="23">
        <v>22</v>
      </c>
      <c r="E116" s="74"/>
      <c r="H116" s="60"/>
    </row>
    <row r="117" spans="2:8" ht="15" thickBot="1">
      <c r="B117" s="22" t="s">
        <v>90</v>
      </c>
      <c r="C117" s="23">
        <v>0</v>
      </c>
      <c r="D117" s="23">
        <v>34</v>
      </c>
      <c r="E117" s="74"/>
      <c r="H117" s="60"/>
    </row>
    <row r="118" spans="2:8" ht="15" thickBot="1">
      <c r="B118" s="22" t="s">
        <v>65</v>
      </c>
      <c r="C118" s="23">
        <v>0</v>
      </c>
      <c r="D118" s="23">
        <v>14</v>
      </c>
      <c r="E118" s="74"/>
      <c r="H118" s="60"/>
    </row>
    <row r="119" spans="2:8" ht="16.5" customHeight="1" thickBot="1">
      <c r="B119" s="22" t="s">
        <v>66</v>
      </c>
      <c r="C119" s="23">
        <v>0</v>
      </c>
      <c r="D119" s="23">
        <v>20</v>
      </c>
      <c r="E119" s="74"/>
      <c r="H119" s="60"/>
    </row>
    <row r="120" spans="2:8" ht="37.5" customHeight="1" thickBot="1">
      <c r="B120" s="48" t="s">
        <v>68</v>
      </c>
      <c r="C120" s="48">
        <v>0</v>
      </c>
      <c r="D120" s="48">
        <v>82</v>
      </c>
      <c r="E120" s="74"/>
      <c r="H120" s="61">
        <v>0.12</v>
      </c>
    </row>
    <row r="121" ht="14.25">
      <c r="H121" s="61"/>
    </row>
    <row r="122" ht="12.75">
      <c r="E122" s="29"/>
    </row>
  </sheetData>
  <sheetProtection password="D926" sheet="1" objects="1" scenarios="1"/>
  <mergeCells count="14">
    <mergeCell ref="B110:D110"/>
    <mergeCell ref="B114:D114"/>
    <mergeCell ref="B66:D66"/>
    <mergeCell ref="B83:D83"/>
    <mergeCell ref="B88:D88"/>
    <mergeCell ref="B108:D108"/>
    <mergeCell ref="B49:D49"/>
    <mergeCell ref="B60:D60"/>
    <mergeCell ref="B100:E100"/>
    <mergeCell ref="B2:G2"/>
    <mergeCell ref="B8:G8"/>
    <mergeCell ref="B32:F32"/>
    <mergeCell ref="B36:F36"/>
    <mergeCell ref="B43:D43"/>
  </mergeCells>
  <printOptions/>
  <pageMargins left="0.3937007874015748" right="0.3937007874015748" top="0.15748031496062992" bottom="0.4330708661417323" header="0.1968503937007874" footer="0.31496062992125984"/>
  <pageSetup fitToHeight="2" horizontalDpi="600" verticalDpi="600" orientation="portrait" paperSize="9" scale="55" r:id="rId1"/>
  <rowBreaks count="2" manualBreakCount="2">
    <brk id="56" max="16383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</dc:title>
  <dc:subject>VZ022</dc:subject>
  <dc:creator>Makalouš</dc:creator>
  <cp:keywords/>
  <dc:description/>
  <cp:lastModifiedBy>Ing. Lucie Petraskova</cp:lastModifiedBy>
  <cp:lastPrinted>2017-12-11T10:42:34Z</cp:lastPrinted>
  <dcterms:created xsi:type="dcterms:W3CDTF">2017-02-01T12:22:28Z</dcterms:created>
  <dcterms:modified xsi:type="dcterms:W3CDTF">2018-01-15T15:49:33Z</dcterms:modified>
  <cp:category/>
  <cp:version/>
  <cp:contentType/>
  <cp:contentStatus/>
</cp:coreProperties>
</file>